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drawings/drawing2.xml" ContentType="application/vnd.openxmlformats-officedocument.drawing+xml"/>
  <Override PartName="/xl/diagrams/data2.xml" ContentType="application/vnd.openxmlformats-officedocument.drawingml.diagramData+xml"/>
  <Override PartName="/xl/diagrams/layout2.xml" ContentType="application/vnd.openxmlformats-officedocument.drawingml.diagramLayout+xml"/>
  <Override PartName="/xl/diagrams/quickStyle2.xml" ContentType="application/vnd.openxmlformats-officedocument.drawingml.diagramStyle+xml"/>
  <Override PartName="/xl/diagrams/colors2.xml" ContentType="application/vnd.openxmlformats-officedocument.drawingml.diagramColors+xml"/>
  <Override PartName="/xl/diagrams/drawing2.xml" ContentType="application/vnd.ms-office.drawingml.diagram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624"/>
  <workbookPr/>
  <mc:AlternateContent xmlns:mc="http://schemas.openxmlformats.org/markup-compatibility/2006">
    <mc:Choice Requires="x15">
      <x15ac:absPath xmlns:x15ac="http://schemas.microsoft.com/office/spreadsheetml/2010/11/ac" url="C:\Users\86775\Desktop\"/>
    </mc:Choice>
  </mc:AlternateContent>
  <xr:revisionPtr revIDLastSave="0" documentId="13_ncr:1_{C0A2F53B-BF6C-4F4F-80E7-C0F306288DB4}" xr6:coauthVersionLast="45" xr6:coauthVersionMax="45" xr10:uidLastSave="{00000000-0000-0000-0000-000000000000}"/>
  <bookViews>
    <workbookView xWindow="-120" yWindow="-120" windowWidth="38640" windowHeight="21240" xr2:uid="{00000000-000D-0000-FFFF-FFFF00000000}"/>
  </bookViews>
  <sheets>
    <sheet name="【最终选择】EK+Ba+By混搭水冷方案" sheetId="2" r:id="rId1"/>
    <sheet name="Barrow全套水冷方案" sheetId="4" r:id="rId2"/>
    <sheet name="风冷方案" sheetId="1" r:id="rId3"/>
    <sheet name="9K预算风冷" sheetId="8" r:id="rId4"/>
    <sheet name="水路参考" sheetId="6" r:id="rId5"/>
    <sheet name="其它图片" sheetId="5" r:id="rId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M4" i="8" l="1"/>
  <c r="M12" i="8"/>
  <c r="M67" i="2" l="1"/>
  <c r="M68" i="2" s="1"/>
  <c r="N105" i="2" l="1"/>
  <c r="N99" i="2"/>
  <c r="L67" i="2" l="1"/>
  <c r="L68" i="2" s="1"/>
  <c r="K67" i="2" l="1"/>
  <c r="N78" i="2"/>
  <c r="N57" i="4" l="1"/>
  <c r="N82" i="2"/>
  <c r="N95" i="4" l="1"/>
  <c r="N94" i="4"/>
  <c r="N93" i="4"/>
  <c r="N92" i="4"/>
  <c r="N91" i="4"/>
  <c r="N90" i="4"/>
  <c r="N89" i="4"/>
  <c r="N88" i="4"/>
  <c r="N87" i="4"/>
  <c r="N86" i="4"/>
  <c r="N85" i="4"/>
  <c r="N84" i="4"/>
  <c r="N83" i="4"/>
  <c r="N82" i="4"/>
  <c r="N81" i="4"/>
  <c r="N80" i="4"/>
  <c r="N79" i="4"/>
  <c r="N78" i="4"/>
  <c r="N77" i="4"/>
  <c r="N76" i="4"/>
  <c r="N75" i="4"/>
  <c r="N74" i="4"/>
  <c r="N73" i="4"/>
  <c r="N72" i="4"/>
  <c r="N71" i="4"/>
  <c r="N70" i="4"/>
  <c r="N69" i="4"/>
  <c r="N68" i="4"/>
  <c r="N67" i="4"/>
  <c r="N66" i="4"/>
  <c r="N65" i="4"/>
  <c r="N64" i="4"/>
  <c r="N63" i="4"/>
  <c r="N62" i="4"/>
  <c r="N61" i="4"/>
  <c r="N60" i="4"/>
  <c r="N59" i="4"/>
  <c r="N58" i="4"/>
  <c r="N56" i="4"/>
  <c r="N55" i="4"/>
  <c r="N54" i="4"/>
  <c r="N53" i="4"/>
  <c r="N52" i="4"/>
  <c r="N51" i="4"/>
  <c r="N50" i="4"/>
  <c r="N49" i="4"/>
  <c r="M43" i="4"/>
  <c r="M45" i="4" s="1"/>
  <c r="L43" i="4"/>
  <c r="M42" i="4"/>
  <c r="M44" i="4" s="1"/>
  <c r="L42" i="4"/>
  <c r="L44" i="4" s="1"/>
  <c r="L32" i="4"/>
  <c r="L31" i="4"/>
  <c r="N98" i="4" l="1"/>
  <c r="N44" i="4" s="1"/>
  <c r="K43" i="4"/>
  <c r="K45" i="4" s="1"/>
  <c r="L45" i="4"/>
  <c r="K42" i="4"/>
  <c r="N106" i="2"/>
  <c r="N104" i="2"/>
  <c r="N103" i="2"/>
  <c r="N102" i="2"/>
  <c r="N101" i="2"/>
  <c r="N96" i="2"/>
  <c r="N97" i="2"/>
  <c r="N98" i="2"/>
  <c r="N118" i="2"/>
  <c r="N119" i="2"/>
  <c r="N117" i="2"/>
  <c r="N91" i="2"/>
  <c r="N92" i="2"/>
  <c r="N93" i="2"/>
  <c r="N94" i="2"/>
  <c r="N95" i="2"/>
  <c r="N100" i="2"/>
  <c r="N107" i="2"/>
  <c r="N108" i="2"/>
  <c r="N109" i="2"/>
  <c r="N110" i="2"/>
  <c r="N111" i="2"/>
  <c r="N112" i="2"/>
  <c r="N113" i="2"/>
  <c r="N114" i="2"/>
  <c r="N115" i="2"/>
  <c r="N116" i="2"/>
  <c r="N73" i="2"/>
  <c r="N74" i="2"/>
  <c r="N75" i="2"/>
  <c r="N76" i="2"/>
  <c r="N77" i="2"/>
  <c r="N79" i="2"/>
  <c r="N80" i="2"/>
  <c r="N81" i="2"/>
  <c r="N83" i="2"/>
  <c r="N84" i="2"/>
  <c r="N85" i="2"/>
  <c r="N86" i="2"/>
  <c r="N87" i="2"/>
  <c r="N88" i="2"/>
  <c r="N89" i="2"/>
  <c r="N90" i="2"/>
  <c r="N72" i="2"/>
  <c r="L37" i="1"/>
  <c r="L36" i="1"/>
  <c r="M37" i="1"/>
  <c r="M36" i="1"/>
  <c r="N122" i="2" l="1"/>
  <c r="N68" i="2" s="1"/>
  <c r="N42" i="4"/>
  <c r="O42" i="4" s="1"/>
  <c r="N43" i="4"/>
  <c r="O43" i="4" s="1"/>
  <c r="N45" i="4"/>
  <c r="O45" i="4" s="1"/>
  <c r="K44" i="4"/>
  <c r="O44" i="4" s="1"/>
  <c r="K36" i="1"/>
  <c r="K37" i="1"/>
  <c r="K68" i="2"/>
  <c r="L58" i="2"/>
  <c r="L57" i="2"/>
  <c r="N67" i="2" l="1"/>
  <c r="O67" i="2" s="1"/>
  <c r="O68" i="2"/>
  <c r="L39" i="1"/>
  <c r="M38" i="1"/>
  <c r="L38" i="1"/>
  <c r="M39" i="1"/>
  <c r="K38" i="1"/>
  <c r="K39" i="1"/>
  <c r="L28" i="1"/>
  <c r="L27" i="1"/>
</calcChain>
</file>

<file path=xl/sharedStrings.xml><?xml version="1.0" encoding="utf-8"?>
<sst xmlns="http://schemas.openxmlformats.org/spreadsheetml/2006/main" count="546" uniqueCount="287">
  <si>
    <t>显卡</t>
    <phoneticPr fontId="1" type="noConversion"/>
  </si>
  <si>
    <t>内存</t>
    <phoneticPr fontId="1" type="noConversion"/>
  </si>
  <si>
    <t>SSD</t>
    <phoneticPr fontId="1" type="noConversion"/>
  </si>
  <si>
    <t>HDD</t>
    <phoneticPr fontId="1" type="noConversion"/>
  </si>
  <si>
    <t>机箱</t>
    <phoneticPr fontId="1" type="noConversion"/>
  </si>
  <si>
    <t>电源</t>
    <phoneticPr fontId="1" type="noConversion"/>
  </si>
  <si>
    <t>散热</t>
    <phoneticPr fontId="1" type="noConversion"/>
  </si>
  <si>
    <t>显示器</t>
    <phoneticPr fontId="1" type="noConversion"/>
  </si>
  <si>
    <t>键盘</t>
    <phoneticPr fontId="1" type="noConversion"/>
  </si>
  <si>
    <t>鼠标</t>
    <phoneticPr fontId="1" type="noConversion"/>
  </si>
  <si>
    <t>音箱</t>
    <phoneticPr fontId="1" type="noConversion"/>
  </si>
  <si>
    <t>耳机</t>
    <phoneticPr fontId="1" type="noConversion"/>
  </si>
  <si>
    <t>硅脂</t>
    <phoneticPr fontId="1" type="noConversion"/>
  </si>
  <si>
    <t>DP线</t>
    <phoneticPr fontId="1" type="noConversion"/>
  </si>
  <si>
    <t>东芝 3TB 64MB 7200RPM P300系列(HDWD130) PMR垂直式硬盘</t>
    <phoneticPr fontId="1" type="noConversion"/>
  </si>
  <si>
    <t>ROG GX601太阳神</t>
    <phoneticPr fontId="1" type="noConversion"/>
  </si>
  <si>
    <t>ROG 龙神360mm 一体水冷</t>
    <phoneticPr fontId="1" type="noConversion"/>
  </si>
  <si>
    <t>LIANLI 联力霓彩线8Pin 机箱显卡延长发光线</t>
    <phoneticPr fontId="1" type="noConversion"/>
  </si>
  <si>
    <t>显卡延长线</t>
    <phoneticPr fontId="1" type="noConversion"/>
  </si>
  <si>
    <t>电源延长线</t>
    <phoneticPr fontId="1" type="noConversion"/>
  </si>
  <si>
    <t>LIANLI 联力霓彩线24Pin 机箱电源延长发光线</t>
    <phoneticPr fontId="1" type="noConversion"/>
  </si>
  <si>
    <t>外星人 AW2518H 24.5英寸 1080P 240Hz G-Sync TN</t>
    <phoneticPr fontId="1" type="noConversion"/>
  </si>
  <si>
    <t>ROG STRIX 聚变700 7.1头戴式游戏电竞耳机</t>
    <phoneticPr fontId="1" type="noConversion"/>
  </si>
  <si>
    <t>G502 LIGHTSPEED HERO</t>
    <phoneticPr fontId="1" type="noConversion"/>
  </si>
  <si>
    <t>RGB风扇</t>
    <phoneticPr fontId="1" type="noConversion"/>
  </si>
  <si>
    <t>ROG-STRIX-RTX2080S-A8G-GAMING SUPER</t>
    <phoneticPr fontId="1" type="noConversion"/>
  </si>
  <si>
    <t>酷冷至尊 Mastergel MG-11(扁平嘴)</t>
    <phoneticPr fontId="1" type="noConversion"/>
  </si>
  <si>
    <t>ROG 雷神电源850W</t>
    <phoneticPr fontId="1" type="noConversion"/>
  </si>
  <si>
    <t>玩家国度 PG279Q 27英寸 2K 165Hz G-Sync IPS</t>
    <phoneticPr fontId="1" type="noConversion"/>
  </si>
  <si>
    <t>ROG-STRIX-RTX2070S-A8G-GAMING SUPER</t>
    <phoneticPr fontId="1" type="noConversion"/>
  </si>
  <si>
    <t>芝奇 幻光戟 DDR4 3200MHz C16 8G×4</t>
    <phoneticPr fontId="1" type="noConversion"/>
  </si>
  <si>
    <t>编号</t>
    <phoneticPr fontId="1" type="noConversion"/>
  </si>
  <si>
    <t>类目</t>
    <phoneticPr fontId="1" type="noConversion"/>
  </si>
  <si>
    <t>备选清单</t>
    <phoneticPr fontId="1" type="noConversion"/>
  </si>
  <si>
    <t>淘宝</t>
    <phoneticPr fontId="1" type="noConversion"/>
  </si>
  <si>
    <t>京东</t>
    <phoneticPr fontId="1" type="noConversion"/>
  </si>
  <si>
    <t>CPU + 主板套装</t>
    <phoneticPr fontId="1" type="noConversion"/>
  </si>
  <si>
    <t>三星 970 EVO Plus 250GB</t>
    <phoneticPr fontId="1" type="noConversion"/>
  </si>
  <si>
    <t>64Audio A12t + Rosenkranz HP-Octave</t>
    <phoneticPr fontId="1" type="noConversion"/>
  </si>
  <si>
    <t>已购</t>
    <phoneticPr fontId="1" type="noConversion"/>
  </si>
  <si>
    <t>Shure SE846 + 武藤制作所金银铂合金26AWG</t>
    <phoneticPr fontId="1" type="noConversion"/>
  </si>
  <si>
    <t>IKBC typeman F410 108键 机械键盘 红轴</t>
    <phoneticPr fontId="1" type="noConversion"/>
  </si>
  <si>
    <t>待定（2199 + 200税费）</t>
    <phoneticPr fontId="1" type="noConversion"/>
  </si>
  <si>
    <t>阿米洛VA108M Cherry红轴</t>
    <phoneticPr fontId="1" type="noConversion"/>
  </si>
  <si>
    <t>绿联 DP线 144Hz（Up to 165Hz） 1.4版 锌合金 2米</t>
    <phoneticPr fontId="1" type="noConversion"/>
  </si>
  <si>
    <t>三星 970 EVO Plus 1TB</t>
    <phoneticPr fontId="1" type="noConversion"/>
  </si>
  <si>
    <t>NULL</t>
    <phoneticPr fontId="1" type="noConversion"/>
  </si>
  <si>
    <t>声卡</t>
    <phoneticPr fontId="1" type="noConversion"/>
  </si>
  <si>
    <t>创新X7白色外置蓝牙声卡 + E-MU XM7木制书架音箱套装</t>
    <phoneticPr fontId="1" type="noConversion"/>
  </si>
  <si>
    <t>i9 &amp; 2080</t>
    <phoneticPr fontId="1" type="noConversion"/>
  </si>
  <si>
    <t>i7 &amp; 2070</t>
    <phoneticPr fontId="1" type="noConversion"/>
  </si>
  <si>
    <t>i7 &amp; 2070 &amp; 声卡音箱套装</t>
    <phoneticPr fontId="1" type="noConversion"/>
  </si>
  <si>
    <t>i9 &amp; 2080 &amp; 声卡音箱套装</t>
    <phoneticPr fontId="1" type="noConversion"/>
  </si>
  <si>
    <t>AUDEZE/奥帝兹 Mobius 无线头戴式游戏耳机</t>
    <phoneticPr fontId="1" type="noConversion"/>
  </si>
  <si>
    <t>猫头鹰NT-H2 10g装</t>
    <phoneticPr fontId="1" type="noConversion"/>
  </si>
  <si>
    <t>微星魔龙 RTX2070 SUPER GAMING X TRIO 256bit 8GD6 1800MHz 8+8Pin</t>
  </si>
  <si>
    <t>微星魔龙 RTX2080 SUPER GAMING X TRIO 256bit 8GD6 1845MHz 8+8Pin</t>
  </si>
  <si>
    <t>索泰 RTX2080 SUPER 玩家力量至尊PGF OC V2（堆料王）256bit 8GD6 1830MHz 16+4相供电 8+8Pin</t>
  </si>
  <si>
    <t>索泰 RTX2070 SUPER 玩家力量至尊PGF OC V2（堆料王）256bit 8GD6 1785MHz 16+4相供电 8+8Pin</t>
  </si>
  <si>
    <t>七彩虹 iGame RTX 2080 SUPER Advanced OC 256bit 8GD6 1815MHz 8+8Pin 8+2相供电</t>
  </si>
  <si>
    <t>七彩虹 iGame RTX 2070 SUPER AD Special OC 256bit 8GD6 1815MHz 8+8Pin 8+2相供电</t>
  </si>
  <si>
    <t xml:space="preserve"> i7-9700K + ROG STRIX Z390-E GAMING</t>
    <phoneticPr fontId="1" type="noConversion"/>
  </si>
  <si>
    <t>i9-9900K + ROG STRIX Z390-E GAMING</t>
    <phoneticPr fontId="1" type="noConversion"/>
  </si>
  <si>
    <t>CPU冷头</t>
    <phoneticPr fontId="1" type="noConversion"/>
  </si>
  <si>
    <t>显卡冷头</t>
    <phoneticPr fontId="1" type="noConversion"/>
  </si>
  <si>
    <t>显卡背板</t>
    <phoneticPr fontId="1" type="noConversion"/>
  </si>
  <si>
    <t>EK-Vector Strix RTX 2080 RGB - Nickel + Plexi</t>
    <phoneticPr fontId="1" type="noConversion"/>
  </si>
  <si>
    <t>EK-Vector Strix RTX 2080 Backplate - Nickel</t>
    <phoneticPr fontId="1" type="noConversion"/>
  </si>
  <si>
    <t>360冷排</t>
    <phoneticPr fontId="1" type="noConversion"/>
  </si>
  <si>
    <t>水泵</t>
    <phoneticPr fontId="1" type="noConversion"/>
  </si>
  <si>
    <t>水箱</t>
    <phoneticPr fontId="1" type="noConversion"/>
  </si>
  <si>
    <t>水管</t>
    <phoneticPr fontId="1" type="noConversion"/>
  </si>
  <si>
    <t>冷却液</t>
    <phoneticPr fontId="1" type="noConversion"/>
  </si>
  <si>
    <t>i9 &amp; M11H &amp; 2070 Super</t>
    <phoneticPr fontId="1" type="noConversion"/>
  </si>
  <si>
    <t>i9 &amp; M11F &amp; 2080 Super</t>
    <phoneticPr fontId="1" type="noConversion"/>
  </si>
  <si>
    <r>
      <t xml:space="preserve">i9-9900K + </t>
    </r>
    <r>
      <rPr>
        <sz val="11"/>
        <color rgb="FFFF0000"/>
        <rFont val="等线"/>
        <family val="3"/>
        <charset val="134"/>
        <scheme val="minor"/>
      </rPr>
      <t>ROG Maximus XI Hero（WiFi） M11H</t>
    </r>
    <phoneticPr fontId="1" type="noConversion"/>
  </si>
  <si>
    <r>
      <t xml:space="preserve">i9-9900K + </t>
    </r>
    <r>
      <rPr>
        <sz val="11"/>
        <color rgb="FFFF0000"/>
        <rFont val="等线"/>
        <family val="3"/>
        <charset val="134"/>
        <scheme val="minor"/>
      </rPr>
      <t>ROG Maximus XI Formula M11F</t>
    </r>
    <phoneticPr fontId="1" type="noConversion"/>
  </si>
  <si>
    <t>显卡一律在京东购买</t>
    <phoneticPr fontId="1" type="noConversion"/>
  </si>
  <si>
    <t>备胎显卡</t>
    <phoneticPr fontId="1" type="noConversion"/>
  </si>
  <si>
    <t>显示器</t>
    <phoneticPr fontId="1" type="noConversion"/>
  </si>
  <si>
    <t>风冷方案</t>
    <phoneticPr fontId="1" type="noConversion"/>
  </si>
  <si>
    <t>水冷方案</t>
    <phoneticPr fontId="1" type="noConversion"/>
  </si>
  <si>
    <t>酷冷至尊 MF120R ARGB 12CM 散热风扇 × 7</t>
    <phoneticPr fontId="1" type="noConversion"/>
  </si>
  <si>
    <t>机箱结构GIF动图</t>
    <phoneticPr fontId="1" type="noConversion"/>
  </si>
  <si>
    <t>机箱灯板</t>
    <phoneticPr fontId="1" type="noConversion"/>
  </si>
  <si>
    <t>华硕玩家国度ROG StrixHelios太阳神分体水冷定制水道板发光侧板</t>
    <phoneticPr fontId="1" type="noConversion"/>
  </si>
  <si>
    <t>合计</t>
    <phoneticPr fontId="1" type="noConversion"/>
  </si>
  <si>
    <t>ARGB 集线器</t>
    <phoneticPr fontId="1" type="noConversion"/>
  </si>
  <si>
    <t>1分10 × 2</t>
    <phoneticPr fontId="1" type="noConversion"/>
  </si>
  <si>
    <t>PWM风扇集线器</t>
    <phoneticPr fontId="1" type="noConversion"/>
  </si>
  <si>
    <t>x11 ARGB供电     x10 PWM风扇供电</t>
    <phoneticPr fontId="1" type="noConversion"/>
  </si>
  <si>
    <t>1分10 × 1</t>
    <phoneticPr fontId="1" type="noConversion"/>
  </si>
  <si>
    <t>RGB集线器1分10华硕微星AURA主板5V神光同步RGB风扇灯控分接器 × 2</t>
    <phoneticPr fontId="1" type="noConversion"/>
  </si>
  <si>
    <t>主板4Pin/针PWM集线器FAN HUB电脑温控调速板 机箱四线风扇控制器 × 1 + 30cm风扇延长线 × 7</t>
    <phoneticPr fontId="1" type="noConversion"/>
  </si>
  <si>
    <t>x10 ARGB 供电     x10 PWM风扇供电</t>
    <phoneticPr fontId="1" type="noConversion"/>
  </si>
  <si>
    <t>机箱评测：https://www.chiphell.com/article-21695-4.html</t>
    <phoneticPr fontId="1" type="noConversion"/>
  </si>
  <si>
    <t>EK-Velocity D-RGB - Nickel + Plexi 2019新款</t>
    <phoneticPr fontId="1" type="noConversion"/>
  </si>
  <si>
    <t>Barrow G1/4 黑/亮银/白/金 10K测温止水锁头触水测温 TCWD-V1</t>
    <phoneticPr fontId="1" type="noConversion"/>
  </si>
  <si>
    <t>过滤器</t>
    <phoneticPr fontId="1" type="noConversion"/>
  </si>
  <si>
    <t>测温止水堵头</t>
    <phoneticPr fontId="1" type="noConversion"/>
  </si>
  <si>
    <t>Barrow 水冷系统专用水流流速计（电子数据型) SLF-V3</t>
    <phoneticPr fontId="1" type="noConversion"/>
  </si>
  <si>
    <t>Barrow 5V 极光 LRC2.0版 RGB主板灯控扩展转接线 ZBDZJX-5</t>
    <phoneticPr fontId="1" type="noConversion"/>
  </si>
  <si>
    <t>流速计 W_FLOW</t>
    <phoneticPr fontId="1" type="noConversion"/>
  </si>
  <si>
    <t>流速计 ARGB 5V 3PIN</t>
    <phoneticPr fontId="1" type="noConversion"/>
  </si>
  <si>
    <t>Barrow 黑色 硅胶减震垫片 OGQ1204-2</t>
    <phoneticPr fontId="1" type="noConversion"/>
  </si>
  <si>
    <t>减震垫片</t>
    <phoneticPr fontId="1" type="noConversion"/>
  </si>
  <si>
    <t>Barrow 多色 水冷系统双内牙过滤器（复合版）GLA-TLB53</t>
    <phoneticPr fontId="1" type="noConversion"/>
  </si>
  <si>
    <t>Barrow 黑色 2016年新款手自一体型排气阀 TPQZ-V2</t>
    <phoneticPr fontId="1" type="noConversion"/>
  </si>
  <si>
    <t>排气阀</t>
    <phoneticPr fontId="1" type="noConversion"/>
  </si>
  <si>
    <t>止水球阀</t>
    <phoneticPr fontId="1" type="noConversion"/>
  </si>
  <si>
    <t>Barrow G1/4 湖蓝色 MINI铝合金把手双内牙止水放水球阀 TLQFS-V1</t>
    <phoneticPr fontId="1" type="noConversion"/>
  </si>
  <si>
    <t>Barrow 黑/亮银/白 超薄型 内六角止水锁头 TBLDS</t>
    <phoneticPr fontId="1" type="noConversion"/>
  </si>
  <si>
    <t>Barrow 水冷 水冷液 注水瓶 加水瓶 注水壶 500ML ZLYP-01</t>
    <phoneticPr fontId="1" type="noConversion"/>
  </si>
  <si>
    <t>注水壶</t>
    <phoneticPr fontId="1" type="noConversion"/>
  </si>
  <si>
    <t>Barrow PLUS版 PWM调速型17W水泵套装 极光 SPB17-S PLUS</t>
    <phoneticPr fontId="1" type="noConversion"/>
  </si>
  <si>
    <t>Barrow 120mm水冷排平面支架 水泵水箱安装支架 TCBJ-P</t>
    <phoneticPr fontId="1" type="noConversion"/>
  </si>
  <si>
    <t>止水锁头</t>
    <phoneticPr fontId="1" type="noConversion"/>
  </si>
  <si>
    <t>安装支架</t>
    <phoneticPr fontId="1" type="noConversion"/>
  </si>
  <si>
    <t>Barrow DDC水泵冷排支架拓展副支架TCBJ-DDF</t>
    <phoneticPr fontId="1" type="noConversion"/>
  </si>
  <si>
    <t>Barrow 新款LRC2.0版 水冷系统专用水流流速计 极光 SLFV1-RGB</t>
    <phoneticPr fontId="1" type="noConversion"/>
  </si>
  <si>
    <t>Barrow PC水冷系统冷排专用清洗剂473ML SLYQX</t>
    <phoneticPr fontId="1" type="noConversion"/>
  </si>
  <si>
    <t>清洗剂</t>
    <phoneticPr fontId="1" type="noConversion"/>
  </si>
  <si>
    <t>Barrow 24pin电源启动器 电源不接主板就可启动 GJQD-24</t>
    <phoneticPr fontId="1" type="noConversion"/>
  </si>
  <si>
    <t>24Pin短接器</t>
    <phoneticPr fontId="1" type="noConversion"/>
  </si>
  <si>
    <t>Barrow 模组电源延长线 24pin主板显卡6+2pin CPU4+4pin EXLBD-24</t>
    <phoneticPr fontId="1" type="noConversion"/>
  </si>
  <si>
    <t>CPU 4Pin</t>
    <phoneticPr fontId="1" type="noConversion"/>
  </si>
  <si>
    <t>GPU 6Pin</t>
    <phoneticPr fontId="1" type="noConversion"/>
  </si>
  <si>
    <t>CPU 4+4Pin</t>
    <phoneticPr fontId="1" type="noConversion"/>
  </si>
  <si>
    <t>Barrow 1600W调温热风枪 多用途热风枪 弯管加热工具 RFQ-316</t>
    <phoneticPr fontId="1" type="noConversion"/>
  </si>
  <si>
    <t>热风枪</t>
    <phoneticPr fontId="1" type="noConversion"/>
  </si>
  <si>
    <t>Barrow 14MM 硬管 水冷 工具套装 YRT</t>
    <phoneticPr fontId="1" type="noConversion"/>
  </si>
  <si>
    <t>工具套装</t>
    <phoneticPr fontId="1" type="noConversion"/>
  </si>
  <si>
    <t>Barrow 电脑独立显卡铝合金支架 显卡伴侣 BKALA01</t>
    <phoneticPr fontId="1" type="noConversion"/>
  </si>
  <si>
    <t>显卡支架</t>
    <phoneticPr fontId="1" type="noConversion"/>
  </si>
  <si>
    <t>Bykski B-SLFIL-T 精品 亚克力过滤器 双内牙接头 G1/4螺纹</t>
    <phoneticPr fontId="1" type="noConversion"/>
  </si>
  <si>
    <t>对接接头</t>
    <phoneticPr fontId="1" type="noConversion"/>
  </si>
  <si>
    <t>对丝接头</t>
    <phoneticPr fontId="1" type="noConversion"/>
  </si>
  <si>
    <t>伸缩接头</t>
    <phoneticPr fontId="1" type="noConversion"/>
  </si>
  <si>
    <t>穿板螺座</t>
    <phoneticPr fontId="1" type="noConversion"/>
  </si>
  <si>
    <t>多通接头</t>
    <phoneticPr fontId="1" type="noConversion"/>
  </si>
  <si>
    <t>延长螺座</t>
    <phoneticPr fontId="1" type="noConversion"/>
  </si>
  <si>
    <t>45°、90°、180°弯头</t>
    <phoneticPr fontId="1" type="noConversion"/>
  </si>
  <si>
    <t>硬管快拧</t>
    <phoneticPr fontId="1" type="noConversion"/>
  </si>
  <si>
    <t>单价</t>
    <phoneticPr fontId="1" type="noConversion"/>
  </si>
  <si>
    <t>数量</t>
    <phoneticPr fontId="1" type="noConversion"/>
  </si>
  <si>
    <t>EK-Leak Tester EK 水路密封性测试仪 水冷水路密封性测试工具</t>
    <phoneticPr fontId="1" type="noConversion"/>
  </si>
  <si>
    <t>密封测试工具</t>
    <phoneticPr fontId="1" type="noConversion"/>
  </si>
  <si>
    <t>Barrow 精密长度（公制/英制）软尺 FJRT01</t>
    <phoneticPr fontId="1" type="noConversion"/>
  </si>
  <si>
    <t>软尺</t>
    <phoneticPr fontId="1" type="noConversion"/>
  </si>
  <si>
    <t>Barrow 外径14内径10MM 常温型 透明 PETG管 PG1410-L 500MM长度</t>
    <phoneticPr fontId="1" type="noConversion"/>
  </si>
  <si>
    <t>Barrow G1/4' 黑/亮银/白/金 内牙延长螺座（延长20MM） TNYZ-G20</t>
    <phoneticPr fontId="1" type="noConversion"/>
  </si>
  <si>
    <t>Barrow G1/4' 黑/亮银/白/金 内牙延长螺座（延长15MM） TNYZ-G15</t>
    <phoneticPr fontId="1" type="noConversion"/>
  </si>
  <si>
    <t>Barrow G1/4 黑/亮银/白/金 内牙延长螺座（延长10MM） TNYZ-G10</t>
    <phoneticPr fontId="1" type="noConversion"/>
  </si>
  <si>
    <t>Barrow G1/4 黑/亮银/白 内牙延长螺座（延长7.5MM） TNYZ-G7.5</t>
    <phoneticPr fontId="1" type="noConversion"/>
  </si>
  <si>
    <t>Barrow G1/4" 黑/亮银/白 3通型旋转转接座 旋转三通 TX3T-A01</t>
    <phoneticPr fontId="1" type="noConversion"/>
  </si>
  <si>
    <t>Barrow G1/4" 亮银/黑/白/金 45度双内牙转接座 TDWT45SN</t>
    <phoneticPr fontId="1" type="noConversion"/>
  </si>
  <si>
    <t>Barrow G1/4" 黑/亮银/白 90度双内牙转接座 TDWT90SN-V2</t>
    <phoneticPr fontId="1" type="noConversion"/>
  </si>
  <si>
    <t>Barrow G1/4" 黑/亮银/白/金 90度转接座 90度弯头 TDWT90-B01</t>
    <phoneticPr fontId="1" type="noConversion"/>
  </si>
  <si>
    <t>Barrow G1/4" 黑/亮/白/金 90度旋转转接座 旋转弯头 TWT90-v2.5</t>
    <phoneticPr fontId="1" type="noConversion"/>
  </si>
  <si>
    <t>Barrow 14管径90度旋转硬管手拧转接座旋转硬块手拧TWT90KND-K14</t>
    <phoneticPr fontId="1" type="noConversion"/>
  </si>
  <si>
    <t>Barrow 亮银/黑/白/金 14MM90度双头硬管手拧对接座 TWT90KNS-K14</t>
    <phoneticPr fontId="1" type="noConversion"/>
  </si>
  <si>
    <t>Barrow 黑/亮银/白/金 四层防漏密封圈 14mm 水冷 硬管 快拧 手拧 TYKN-K1410 V4</t>
    <phoneticPr fontId="1" type="noConversion"/>
  </si>
  <si>
    <t>水冷配件总计</t>
    <phoneticPr fontId="1" type="noConversion"/>
  </si>
  <si>
    <t>总计（除水冷外）</t>
    <phoneticPr fontId="1" type="noConversion"/>
  </si>
  <si>
    <t>名称</t>
    <phoneticPr fontId="1" type="noConversion"/>
  </si>
  <si>
    <t>Barrow全套水冷方案</t>
    <phoneticPr fontId="1" type="noConversion"/>
  </si>
  <si>
    <t>总计（包括水冷）</t>
    <phoneticPr fontId="1" type="noConversion"/>
  </si>
  <si>
    <t>LRC扩展转接线</t>
    <phoneticPr fontId="1" type="noConversion"/>
  </si>
  <si>
    <t>Barrow 华硕猛禽RTX2080Ti/2080 全覆盖显卡冷头 BS-ASS2080T-PA2</t>
    <phoneticPr fontId="1" type="noConversion"/>
  </si>
  <si>
    <t>Barrow 电脑CPU水冷头 DIY水冷散热器INTEL平台限量版 LTYKB-ARK</t>
    <phoneticPr fontId="1" type="noConversion"/>
  </si>
  <si>
    <t>Barrow 多功能 亚克力 L型转向 显卡冷头桥头 改装套件 BSDQT-PA</t>
    <phoneticPr fontId="1" type="noConversion"/>
  </si>
  <si>
    <t>冷头换向头</t>
    <phoneticPr fontId="1" type="noConversion"/>
  </si>
  <si>
    <t>i9 &amp; 2070 &amp; 声卡音箱套装</t>
    <phoneticPr fontId="1" type="noConversion"/>
  </si>
  <si>
    <t>12V RGB</t>
    <phoneticPr fontId="1" type="noConversion"/>
  </si>
  <si>
    <t>5V ARGB</t>
    <phoneticPr fontId="1" type="noConversion"/>
  </si>
  <si>
    <t>LRC ARGB</t>
    <phoneticPr fontId="1" type="noConversion"/>
  </si>
  <si>
    <t>https://baijiahao.baidu.com/s?id=1607337728299978915&amp;wfr=spider&amp;for=pc</t>
    <phoneticPr fontId="1" type="noConversion"/>
  </si>
  <si>
    <t>各种接头作用科普</t>
    <phoneticPr fontId="1" type="noConversion"/>
  </si>
  <si>
    <t>蒸馏水</t>
    <phoneticPr fontId="1" type="noConversion"/>
  </si>
  <si>
    <t>红荒之力工业蒸馏水去离子水实验室用超纯水叉车一级水500ml</t>
    <phoneticPr fontId="1" type="noConversion"/>
  </si>
  <si>
    <r>
      <t>Barrow G1/4" 黑/亮银/白/金双外牙旋转接头</t>
    </r>
    <r>
      <rPr>
        <sz val="11"/>
        <color rgb="FFFF0000"/>
        <rFont val="等线"/>
        <family val="3"/>
        <charset val="134"/>
        <scheme val="minor"/>
      </rPr>
      <t>旋转对丝</t>
    </r>
    <r>
      <rPr>
        <sz val="11"/>
        <color theme="1"/>
        <rFont val="等线"/>
        <family val="2"/>
        <scheme val="minor"/>
      </rPr>
      <t>接头TBX2D-02</t>
    </r>
    <phoneticPr fontId="1" type="noConversion"/>
  </si>
  <si>
    <t>EK-CryoFuel 浓缩100ML 水冷系统专用浓缩水冷液</t>
    <phoneticPr fontId="1" type="noConversion"/>
  </si>
  <si>
    <t>LRC ARGB</t>
    <phoneticPr fontId="1" type="noConversion"/>
  </si>
  <si>
    <t>接头区</t>
    <phoneticPr fontId="1" type="noConversion"/>
  </si>
  <si>
    <r>
      <t xml:space="preserve">Bykski B-CT60-4H 黑色 新款圆柱体水箱 </t>
    </r>
    <r>
      <rPr>
        <b/>
        <u/>
        <sz val="11"/>
        <color rgb="FFFF0000"/>
        <rFont val="等线"/>
        <family val="3"/>
        <charset val="134"/>
        <scheme val="minor"/>
      </rPr>
      <t>130MM</t>
    </r>
    <phoneticPr fontId="1" type="noConversion"/>
  </si>
  <si>
    <t>Bykski B-TSPD5 水流缓冲器/水箱内置扰流器</t>
    <phoneticPr fontId="1" type="noConversion"/>
  </si>
  <si>
    <t>水流缓冲器</t>
    <phoneticPr fontId="1" type="noConversion"/>
  </si>
  <si>
    <t>蒸馏水/去离子水</t>
    <phoneticPr fontId="1" type="noConversion"/>
  </si>
  <si>
    <t>100ml EK浓缩:900ml去离子水配比调和</t>
    <phoneticPr fontId="1" type="noConversion"/>
  </si>
  <si>
    <t>硬管快拧</t>
    <phoneticPr fontId="1" type="noConversion"/>
  </si>
  <si>
    <t>EKwb + Barrow + Bykski混搭水冷方案</t>
    <phoneticPr fontId="1" type="noConversion"/>
  </si>
  <si>
    <t>待定</t>
    <phoneticPr fontId="1" type="noConversion"/>
  </si>
  <si>
    <r>
      <t>1.水泵-显卡冷头-</t>
    </r>
    <r>
      <rPr>
        <sz val="11"/>
        <color rgb="FFFF0000"/>
        <rFont val="等线"/>
        <family val="3"/>
        <charset val="134"/>
        <scheme val="minor"/>
      </rPr>
      <t>冷排-M11F主板MOSFET冷头</t>
    </r>
    <r>
      <rPr>
        <sz val="11"/>
        <color theme="1"/>
        <rFont val="等线"/>
        <family val="2"/>
        <scheme val="minor"/>
      </rPr>
      <t>-CPU冷头-冷排-水泵</t>
    </r>
    <phoneticPr fontId="1" type="noConversion"/>
  </si>
  <si>
    <r>
      <t>2.水泵-显卡冷头-</t>
    </r>
    <r>
      <rPr>
        <sz val="11"/>
        <color rgb="FFFF0000"/>
        <rFont val="等线"/>
        <family val="3"/>
        <charset val="134"/>
        <scheme val="minor"/>
      </rPr>
      <t>M11F主板MOSFET冷头-冷排</t>
    </r>
    <r>
      <rPr>
        <sz val="11"/>
        <color theme="1"/>
        <rFont val="等线"/>
        <family val="2"/>
        <scheme val="minor"/>
      </rPr>
      <t>-CPU冷头-冷排-水泵</t>
    </r>
    <phoneticPr fontId="1" type="noConversion"/>
  </si>
  <si>
    <t>ROG 雷神电源1200W</t>
    <phoneticPr fontId="1" type="noConversion"/>
  </si>
  <si>
    <t>三星 970 Pro 512GB</t>
    <phoneticPr fontId="1" type="noConversion"/>
  </si>
  <si>
    <t>三星 970 Pro 1TB</t>
    <phoneticPr fontId="1" type="noConversion"/>
  </si>
  <si>
    <t>创新X7白色外置蓝牙声卡</t>
    <phoneticPr fontId="1" type="noConversion"/>
  </si>
  <si>
    <t>Audioengine声擎HD3桌面式Hi-Fi蓝牙立体声有源多媒体电脑音箱</t>
    <phoneticPr fontId="1" type="noConversion"/>
  </si>
  <si>
    <t>此物神坑</t>
    <phoneticPr fontId="1" type="noConversion"/>
  </si>
  <si>
    <t>i9 &amp; M11F &amp; 2080S</t>
    <phoneticPr fontId="1" type="noConversion"/>
  </si>
  <si>
    <t>类型</t>
    <phoneticPr fontId="1" type="noConversion"/>
  </si>
  <si>
    <t>水冷配件</t>
    <phoneticPr fontId="1" type="noConversion"/>
  </si>
  <si>
    <t>优惠：</t>
    <phoneticPr fontId="1" type="noConversion"/>
  </si>
  <si>
    <t>水泵 -&gt; 显卡冷头 -&gt; M11F主板MOSFET冷头 -&gt; 冷排 -&gt; CPU冷头 -&gt; 冷排 -&gt; 水泵</t>
    <phoneticPr fontId="1" type="noConversion"/>
  </si>
  <si>
    <t>水路路径：</t>
    <phoneticPr fontId="1" type="noConversion"/>
  </si>
  <si>
    <t>Barrow G1/4' 黑/亮银/白/金 内牙延长螺座（延长30MM） TNYZ-G30</t>
    <phoneticPr fontId="1" type="noConversion"/>
  </si>
  <si>
    <t>Barrow G1/4" 黑/亮银/金/白 45度旋转转接座 旋转弯头 TWT45-B01</t>
    <phoneticPr fontId="1" type="noConversion"/>
  </si>
  <si>
    <t>偏移</t>
    <phoneticPr fontId="1" type="noConversion"/>
  </si>
  <si>
    <t>Barrow G1/4" 360度旋转偏移转接座 15MM TX360PZ-15</t>
    <phoneticPr fontId="1" type="noConversion"/>
  </si>
  <si>
    <t>Barrow 120mm水冷排拱形支架 水泵水箱安装支架 TCBJ-G</t>
    <phoneticPr fontId="1" type="noConversion"/>
  </si>
  <si>
    <t>已购不计</t>
    <phoneticPr fontId="1" type="noConversion"/>
  </si>
  <si>
    <t>BARROWCH Chameleon Fish系列 模块化水冷排 POM版 FBCFR-360P</t>
    <phoneticPr fontId="1" type="noConversion"/>
  </si>
  <si>
    <t>CPU</t>
    <phoneticPr fontId="1" type="noConversion"/>
  </si>
  <si>
    <t>主板</t>
    <phoneticPr fontId="1" type="noConversion"/>
  </si>
  <si>
    <t>i9 &amp; M11F &amp; 2080S &amp; 音箱</t>
    <phoneticPr fontId="1" type="noConversion"/>
  </si>
  <si>
    <t>i9-9900KS 全核 5GHz</t>
    <phoneticPr fontId="1" type="noConversion"/>
  </si>
  <si>
    <t xml:space="preserve"> ROG Maximus XI Formula M11F 带 EK 主板供电散热冷头</t>
    <phoneticPr fontId="1" type="noConversion"/>
  </si>
  <si>
    <t>RGB集线器1分10华硕微星AURA主板5V神光同步RGB风扇灯控分接器 × 1</t>
    <phoneticPr fontId="1" type="noConversion"/>
  </si>
  <si>
    <t>其它要准备的工具</t>
    <phoneticPr fontId="1" type="noConversion"/>
  </si>
  <si>
    <r>
      <rPr>
        <b/>
        <sz val="12"/>
        <color rgb="FF00B0F0"/>
        <rFont val="等线"/>
        <family val="3"/>
        <charset val="134"/>
        <scheme val="minor"/>
      </rPr>
      <t>电钻</t>
    </r>
    <r>
      <rPr>
        <b/>
        <sz val="12"/>
        <color rgb="FFFF0000"/>
        <rFont val="等线"/>
        <family val="3"/>
        <charset val="134"/>
        <scheme val="minor"/>
      </rPr>
      <t>和</t>
    </r>
    <r>
      <rPr>
        <b/>
        <sz val="12"/>
        <color rgb="FF00B0F0"/>
        <rFont val="等线"/>
        <family val="3"/>
        <charset val="134"/>
        <scheme val="minor"/>
      </rPr>
      <t>滑丝取出器</t>
    </r>
    <r>
      <rPr>
        <b/>
        <sz val="12"/>
        <color rgb="FFFF0000"/>
        <rFont val="等线"/>
        <family val="3"/>
        <charset val="134"/>
        <scheme val="minor"/>
      </rPr>
      <t>不是必须，但是有些主板上的螺丝。。。质量不行，一拧就花了，这次我就遇到了，M11F主板NVMe SSD的散热盖板上那两颗螺丝简直1星差评，这主板上就这两螺丝最恶心人，所以请注意！！！</t>
    </r>
    <phoneticPr fontId="1" type="noConversion"/>
  </si>
  <si>
    <t>有条件的话，这里改成用针筒+长软管会更方便注水。</t>
    <phoneticPr fontId="1" type="noConversion"/>
  </si>
  <si>
    <t>非必须，技术好可以忽略这个</t>
    <phoneticPr fontId="1" type="noConversion"/>
  </si>
  <si>
    <t>用平常适度长度的直尺其实也行</t>
    <phoneticPr fontId="1" type="noConversion"/>
  </si>
  <si>
    <t>垫在水泵下面的，挺必要。</t>
    <phoneticPr fontId="1" type="noConversion"/>
  </si>
  <si>
    <r>
      <t>M11F主板上有两个测温探头用的插针（</t>
    </r>
    <r>
      <rPr>
        <sz val="11"/>
        <color rgb="FFFF0000"/>
        <rFont val="等线"/>
        <family val="3"/>
        <charset val="134"/>
        <scheme val="minor"/>
      </rPr>
      <t>W_IN</t>
    </r>
    <r>
      <rPr>
        <sz val="11"/>
        <color theme="1"/>
        <rFont val="等线"/>
        <family val="2"/>
        <scheme val="minor"/>
      </rPr>
      <t>和</t>
    </r>
    <r>
      <rPr>
        <sz val="11"/>
        <color rgb="FFFF0000"/>
        <rFont val="等线"/>
        <family val="3"/>
        <charset val="134"/>
        <scheme val="minor"/>
      </rPr>
      <t>W_OUT</t>
    </r>
    <r>
      <rPr>
        <sz val="11"/>
        <color theme="1"/>
        <rFont val="等线"/>
        <family val="2"/>
        <scheme val="minor"/>
      </rPr>
      <t>），可以插在这两插针上，实现通过这两探头来观测水路中的温度。比如我一个装在了水箱底盖，另一个装在在显卡冷头的出水口，这样就可以观测到水流过显卡后的水温状况。</t>
    </r>
    <phoneticPr fontId="1" type="noConversion"/>
  </si>
  <si>
    <t>该流速计没有数据测速功能，只有光效，接了LRC2.0的转接线后接在主板5V ARGB口（或者ARGB集线器上）</t>
    <phoneticPr fontId="1" type="noConversion"/>
  </si>
  <si>
    <t>该流速计有电子数据测速功能，可以反馈给主板，直接接在M11F主板的W_FLOW插针上</t>
    <phoneticPr fontId="1" type="noConversion"/>
  </si>
  <si>
    <t>（接Barrow的水泵和ARGB流速计，再接到华硕的5V ARGB插针或者5V ARGB集线器上）</t>
    <phoneticPr fontId="1" type="noConversion"/>
  </si>
  <si>
    <t>装完后剩余7个</t>
  </si>
  <si>
    <t>装机时没用到</t>
    <phoneticPr fontId="1" type="noConversion"/>
  </si>
  <si>
    <t>装完后剩余2个</t>
    <phoneticPr fontId="1" type="noConversion"/>
  </si>
  <si>
    <t>装完后剩余1个</t>
    <phoneticPr fontId="1" type="noConversion"/>
  </si>
  <si>
    <t xml:space="preserve">Barrow G1/4" 黑/亮银/金/白 迷你双外牙接头MINI对丝TB2D-MINI01 </t>
    <phoneticPr fontId="1" type="noConversion"/>
  </si>
  <si>
    <t>装完后总结，伸缩接头有必要还是买1~2个，大概能伸缩较短范围就好，有些位置没有伸缩接头就很尴尬</t>
    <phoneticPr fontId="1" type="noConversion"/>
  </si>
  <si>
    <t>买了两个，本想1个支撑水泵，一个固定水箱，后来实际装机发现水箱和水泵位置上有偏移，所以只用了一个支架用于支撑水泵</t>
    <phoneticPr fontId="1" type="noConversion"/>
  </si>
  <si>
    <t>装完后剩余5个</t>
    <phoneticPr fontId="1" type="noConversion"/>
  </si>
  <si>
    <t>必要！用于后期日常维护和更换冷却液。</t>
    <phoneticPr fontId="1" type="noConversion"/>
  </si>
  <si>
    <t>必要！用于缓解水箱内气压，防止水溢情况</t>
    <phoneticPr fontId="1" type="noConversion"/>
  </si>
  <si>
    <t>这个清洗剂是用来在安装水冷之前，单独清洗冷排用的，我安装好了冷排才发现，不能用来清洗水路里其它的部件，比如冷头。</t>
    <phoneticPr fontId="1" type="noConversion"/>
  </si>
  <si>
    <t>过滤器装在显卡冷头和CPU冷头入水口之前，用于过滤杂质，防止堵塞冷头内的微水道。另外装完发现还是Bykski的过滤器好看，可以都买By的</t>
    <phoneticPr fontId="1" type="noConversion"/>
  </si>
  <si>
    <t>装完剩余4根管子，没想到我弯管技术还不赖。。。</t>
    <phoneticPr fontId="1" type="noConversion"/>
  </si>
  <si>
    <t>不是必须，可以安装在水箱的入水口顶盖上，水路循环入水时有个花洒效果</t>
    <phoneticPr fontId="1" type="noConversion"/>
  </si>
  <si>
    <t>庆幸买了130MM高度的，不然机箱空间真不够了</t>
    <phoneticPr fontId="1" type="noConversion"/>
  </si>
  <si>
    <t>主板24PIN电源延长线</t>
    <phoneticPr fontId="1" type="noConversion"/>
  </si>
  <si>
    <t>显卡电源延长线</t>
    <phoneticPr fontId="1" type="noConversion"/>
  </si>
  <si>
    <t>这两延长线还是挺必要的，用于延长主板上的CPU供电插针，对我这个机箱来说，正好。</t>
    <phoneticPr fontId="1" type="noConversion"/>
  </si>
  <si>
    <t xml:space="preserve">主板4Pin/针PWM集线器FAN HUB电脑温控调速板 机箱四线风扇控制器 × 1 </t>
    <phoneticPr fontId="1" type="noConversion"/>
  </si>
  <si>
    <r>
      <t>后来又买了下面的延长线，12V的延长线请忽略，最后我没用到，红框里的分别是风扇的PWM延长线和5V ARGB延长线。USB3.0的延长线也是后来补充购买的，实际装机发现太阳神机箱提供的前面板USB3.0的接头一个是弯的，但是这个弯头，跟实际装在机箱上的主板的那个本来用于接弯头的20PIN口之间被机箱铁皮给挡住了，无奈只能补购一根USB3.0的</t>
    </r>
    <r>
      <rPr>
        <b/>
        <sz val="11"/>
        <color rgb="FFFF0000"/>
        <rFont val="等线"/>
        <family val="3"/>
        <charset val="134"/>
        <scheme val="minor"/>
      </rPr>
      <t>直头</t>
    </r>
    <r>
      <rPr>
        <sz val="11"/>
        <color theme="1"/>
        <rFont val="等线"/>
        <family val="2"/>
        <scheme val="minor"/>
      </rPr>
      <t>延长线</t>
    </r>
    <phoneticPr fontId="1" type="noConversion"/>
  </si>
  <si>
    <t>10g买多了，没必要</t>
    <phoneticPr fontId="1" type="noConversion"/>
  </si>
  <si>
    <t>这个桌面音箱在体验一段时间下来，还是很超值的，对得起这个价格</t>
    <phoneticPr fontId="1" type="noConversion"/>
  </si>
  <si>
    <t>不是很有必要，看情况买吧</t>
    <phoneticPr fontId="1" type="noConversion"/>
  </si>
  <si>
    <t>后悔买了这款，其实更应该选择Filco的那几款键盘</t>
    <phoneticPr fontId="1" type="noConversion"/>
  </si>
  <si>
    <t>体验下来色准度很高，完美，不过可以去这个评测网站下载它的校色文件，获得更好的体验：https://www.rtings.com/monitor/reviews/asus/rog-swift-pg279q</t>
    <phoneticPr fontId="1" type="noConversion"/>
  </si>
  <si>
    <t>PMR的硬盘，还是很值得购买的</t>
    <phoneticPr fontId="1" type="noConversion"/>
  </si>
  <si>
    <t>光效满分！</t>
    <phoneticPr fontId="1" type="noConversion"/>
  </si>
  <si>
    <t>光效不能正常跟AURA同步（一开始可以的，后来不被识别，应该是华硕的软件BUG）</t>
    <phoneticPr fontId="1" type="noConversion"/>
  </si>
  <si>
    <t>唯一槽点就是主板上固态硬盘散热盖板上那两个螺丝，特别容易滑丝，请注意！</t>
    <phoneticPr fontId="1" type="noConversion"/>
  </si>
  <si>
    <t>这两个ARGB发光线中看不中用，线材很硬不好用，最后没装上去。</t>
    <phoneticPr fontId="1" type="noConversion"/>
  </si>
  <si>
    <t>EK冷头+Barrow混搭分体水冷方案接线图(务必用电脑上的Excel 2016以上的版本来看，否则这下面的图可能不显示)</t>
    <phoneticPr fontId="1" type="noConversion"/>
  </si>
  <si>
    <t>【最终选择】EKwb + Barrow + Bykski混搭水冷方案</t>
    <phoneticPr fontId="1" type="noConversion"/>
  </si>
  <si>
    <t>G502 HERO</t>
    <phoneticPr fontId="1" type="noConversion"/>
  </si>
  <si>
    <t>Filco 大F双模104圣手二代</t>
    <phoneticPr fontId="1" type="noConversion"/>
  </si>
  <si>
    <t>九州风神大霜塔</t>
    <phoneticPr fontId="1" type="noConversion"/>
  </si>
  <si>
    <t xml:space="preserve"> 美商海盗船 RM650x</t>
    <phoneticPr fontId="1" type="noConversion"/>
  </si>
  <si>
    <t>恩杰NZXT H700 ATX机箱台式机游戏水冷电脑主机箱玻璃透明中塔</t>
    <phoneticPr fontId="1" type="noConversion"/>
  </si>
  <si>
    <t>东芝 2TB 64MB 7200RPM P300系列(HDWD120AZSTA) PMR垂直式硬盘</t>
    <phoneticPr fontId="1" type="noConversion"/>
  </si>
  <si>
    <t>芝奇 幻光戟 DDR4 F4-3000C16D-16GTZR|8Gx2</t>
    <phoneticPr fontId="1" type="noConversion"/>
  </si>
  <si>
    <t>七彩虹iGame RTX2070 SUPER Ultra OC 8G</t>
    <phoneticPr fontId="1" type="noConversion"/>
  </si>
  <si>
    <t>微星Z390 TOMAHAWK + i5 9600KF处理器主板套装</t>
    <phoneticPr fontId="1" type="noConversion"/>
  </si>
  <si>
    <t>外设</t>
    <phoneticPr fontId="1" type="noConversion"/>
  </si>
  <si>
    <t>9K预算风冷</t>
    <phoneticPr fontId="1" type="noConversion"/>
  </si>
  <si>
    <t>Barrow 全套分体水冷方案接线图(务必用电脑上的Excel 2016以上的版本来看，否则这下面的图可能不显示)</t>
    <phoneticPr fontId="1" type="noConversion"/>
  </si>
  <si>
    <t>注意表中每个接头在数量上并不是绝对，我当时只是为了冗余故意多买的。</t>
    <phoneticPr fontId="1" type="noConversion"/>
  </si>
  <si>
    <t>水泵转速显示</t>
    <phoneticPr fontId="1" type="noConversion"/>
  </si>
  <si>
    <t>水流流速显示</t>
    <phoneticPr fontId="1" type="noConversion"/>
  </si>
  <si>
    <t>后来新买的 Barrowch 电子水流流速计，可显示转速、已运行时间、已流经的水量、流速、管径</t>
    <phoneticPr fontId="1" type="noConversion"/>
  </si>
  <si>
    <t>水冷系统排水阀，装在水路最低处，方便排水，放置在机箱上的那管子为排水延长管</t>
    <phoneticPr fontId="1" type="noConversion"/>
  </si>
  <si>
    <t>装好后的实机效果</t>
    <phoneticPr fontId="1" type="noConversion"/>
  </si>
  <si>
    <t>排水用延长排水管，延长后方便直接将冷却液排出到空的水瓶（在需要排水时才拧到排水阀上，不排水时拧下来，减轻加在排水阀上的重量）</t>
    <phoneticPr fontId="1" type="noConversion"/>
  </si>
  <si>
    <t>流速计（这个流速计是带ARGB光效的，装饰用，非必需）</t>
    <phoneticPr fontId="1" type="noConversion"/>
  </si>
  <si>
    <t>电子流速计（该流速计不带光效，但是有传感器接口，接到主板上以后，能在BIOS、 AIDA64、Hwinfo或者华硕自家的相关软件内查看到流速信息）</t>
    <phoneticPr fontId="1" type="noConversion"/>
  </si>
  <si>
    <t>记一次换水、清理水路（空水瓶、几个临时用的堵头、针筒、针筒延长软管、吹气用的长软管）</t>
    <phoneticPr fontId="1" type="noConversion"/>
  </si>
  <si>
    <t>空水瓶</t>
    <phoneticPr fontId="1" type="noConversion"/>
  </si>
  <si>
    <t>长软管（拧开排水阀并不能把所有冷却液排光，这时就需要从水箱入水口那里吹气，把剩余的冷却液压出来）</t>
    <phoneticPr fontId="1" type="noConversion"/>
  </si>
  <si>
    <t>EK的这款浓缩冷却液是需要勾兑去离子水的，使用前先摇一摇再勾兑，建议买透明的这款冷却液，有色冷夜维护麻烦容易沉淀，导致水路堵塞，需要经常维护</t>
    <phoneticPr fontId="1" type="noConversion"/>
  </si>
  <si>
    <t>安利的稀释瓶挺好用，方便按比例勾兑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</si>
</sst>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5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sz val="11"/>
      <color rgb="FFFF0000"/>
      <name val="等线"/>
      <family val="2"/>
      <scheme val="minor"/>
    </font>
    <font>
      <sz val="11"/>
      <color rgb="FFFF0000"/>
      <name val="等线"/>
      <family val="3"/>
      <charset val="134"/>
      <scheme val="minor"/>
    </font>
    <font>
      <sz val="11"/>
      <name val="等线"/>
      <family val="2"/>
      <scheme val="minor"/>
    </font>
    <font>
      <sz val="11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20"/>
      <color rgb="FFFF0000"/>
      <name val="等线"/>
      <family val="3"/>
      <charset val="134"/>
      <scheme val="minor"/>
    </font>
    <font>
      <sz val="16"/>
      <color rgb="FFFF0000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sz val="11"/>
      <color rgb="FF333333"/>
      <name val="微软雅黑"/>
      <family val="2"/>
      <charset val="134"/>
    </font>
    <font>
      <sz val="11"/>
      <color theme="2" tint="-0.499984740745262"/>
      <name val="等线"/>
      <family val="2"/>
      <scheme val="minor"/>
    </font>
    <font>
      <sz val="11"/>
      <color theme="2" tint="-0.499984740745262"/>
      <name val="等线"/>
      <family val="3"/>
      <charset val="134"/>
      <scheme val="minor"/>
    </font>
    <font>
      <b/>
      <sz val="24"/>
      <color rgb="FFFF0000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16"/>
      <color rgb="FFFF0000"/>
      <name val="等线"/>
      <family val="3"/>
      <charset val="134"/>
      <scheme val="minor"/>
    </font>
    <font>
      <b/>
      <sz val="14"/>
      <color theme="1"/>
      <name val="等线"/>
      <family val="3"/>
      <charset val="134"/>
      <scheme val="minor"/>
    </font>
    <font>
      <b/>
      <sz val="14"/>
      <name val="等线"/>
      <family val="3"/>
      <charset val="134"/>
      <scheme val="minor"/>
    </font>
    <font>
      <b/>
      <sz val="28"/>
      <color rgb="FFFF0000"/>
      <name val="等线"/>
      <family val="3"/>
      <charset val="134"/>
      <scheme val="minor"/>
    </font>
    <font>
      <b/>
      <u/>
      <sz val="11"/>
      <color rgb="FFFF0000"/>
      <name val="等线"/>
      <family val="3"/>
      <charset val="134"/>
      <scheme val="minor"/>
    </font>
    <font>
      <b/>
      <sz val="12"/>
      <color rgb="FFFF0000"/>
      <name val="等线"/>
      <family val="3"/>
      <charset val="134"/>
      <scheme val="minor"/>
    </font>
    <font>
      <sz val="12"/>
      <color rgb="FFFF0000"/>
      <name val="等线"/>
      <family val="3"/>
      <charset val="134"/>
      <scheme val="minor"/>
    </font>
    <font>
      <b/>
      <u/>
      <sz val="11"/>
      <color theme="10"/>
      <name val="等线"/>
      <family val="3"/>
      <charset val="134"/>
      <scheme val="minor"/>
    </font>
    <font>
      <b/>
      <sz val="36"/>
      <color rgb="FFFF0000"/>
      <name val="等线"/>
      <family val="3"/>
      <charset val="134"/>
      <scheme val="minor"/>
    </font>
    <font>
      <b/>
      <sz val="12"/>
      <color rgb="FF00B0F0"/>
      <name val="等线"/>
      <family val="3"/>
      <charset val="134"/>
      <scheme val="minor"/>
    </font>
    <font>
      <b/>
      <sz val="11"/>
      <color rgb="FF00B0F0"/>
      <name val="等线"/>
      <family val="3"/>
      <charset val="134"/>
      <scheme val="minor"/>
    </font>
    <font>
      <b/>
      <sz val="11"/>
      <color rgb="FF00B050"/>
      <name val="等线"/>
      <family val="3"/>
      <charset val="134"/>
      <scheme val="minor"/>
    </font>
    <font>
      <b/>
      <sz val="14"/>
      <color rgb="FFFF0000"/>
      <name val="等线"/>
      <family val="3"/>
      <charset val="134"/>
      <scheme val="minor"/>
    </font>
    <font>
      <b/>
      <sz val="26"/>
      <color rgb="FFFF0000"/>
      <name val="等线"/>
      <family val="3"/>
      <charset val="134"/>
      <scheme val="minor"/>
    </font>
    <font>
      <sz val="20"/>
      <color theme="1"/>
      <name val="等线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</fills>
  <borders count="66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Dashed">
        <color auto="1"/>
      </right>
      <top style="mediumDashed">
        <color auto="1"/>
      </top>
      <bottom/>
      <diagonal/>
    </border>
    <border>
      <left style="medium">
        <color auto="1"/>
      </left>
      <right/>
      <top style="mediumDashed">
        <color auto="1"/>
      </top>
      <bottom/>
      <diagonal/>
    </border>
    <border>
      <left style="medium">
        <color auto="1"/>
      </left>
      <right/>
      <top/>
      <bottom style="mediumDashed">
        <color auto="1"/>
      </bottom>
      <diagonal/>
    </border>
    <border>
      <left style="mediumDashed">
        <color auto="1"/>
      </left>
      <right style="mediumDashed">
        <color auto="1"/>
      </right>
      <top style="mediumDashed">
        <color auto="1"/>
      </top>
      <bottom/>
      <diagonal/>
    </border>
    <border>
      <left style="mediumDashed">
        <color auto="1"/>
      </left>
      <right style="mediumDashed">
        <color auto="1"/>
      </right>
      <top/>
      <bottom/>
      <diagonal/>
    </border>
    <border>
      <left style="mediumDashed">
        <color auto="1"/>
      </left>
      <right style="mediumDashed">
        <color auto="1"/>
      </right>
      <top/>
      <bottom style="mediumDashed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Dashed">
        <color auto="1"/>
      </left>
      <right style="medium">
        <color auto="1"/>
      </right>
      <top style="mediumDashed">
        <color auto="1"/>
      </top>
      <bottom/>
      <diagonal/>
    </border>
    <border>
      <left style="mediumDashed">
        <color auto="1"/>
      </left>
      <right style="medium">
        <color auto="1"/>
      </right>
      <top/>
      <bottom/>
      <diagonal/>
    </border>
    <border>
      <left style="mediumDashed">
        <color auto="1"/>
      </left>
      <right style="medium">
        <color auto="1"/>
      </right>
      <top/>
      <bottom style="mediumDashed">
        <color auto="1"/>
      </bottom>
      <diagonal/>
    </border>
    <border>
      <left style="mediumDashed">
        <color auto="1"/>
      </left>
      <right/>
      <top style="mediumDashed">
        <color auto="1"/>
      </top>
      <bottom/>
      <diagonal/>
    </border>
    <border>
      <left/>
      <right/>
      <top style="mediumDashed">
        <color auto="1"/>
      </top>
      <bottom/>
      <diagonal/>
    </border>
    <border>
      <left/>
      <right style="mediumDashed">
        <color auto="1"/>
      </right>
      <top style="mediumDashed">
        <color auto="1"/>
      </top>
      <bottom/>
      <diagonal/>
    </border>
    <border>
      <left style="mediumDashed">
        <color auto="1"/>
      </left>
      <right/>
      <top/>
      <bottom/>
      <diagonal/>
    </border>
    <border>
      <left/>
      <right style="mediumDashed">
        <color auto="1"/>
      </right>
      <top/>
      <bottom/>
      <diagonal/>
    </border>
    <border>
      <left style="mediumDashed">
        <color auto="1"/>
      </left>
      <right/>
      <top/>
      <bottom style="mediumDashed">
        <color auto="1"/>
      </bottom>
      <diagonal/>
    </border>
    <border>
      <left/>
      <right/>
      <top/>
      <bottom style="mediumDashed">
        <color auto="1"/>
      </bottom>
      <diagonal/>
    </border>
    <border>
      <left/>
      <right style="mediumDashed">
        <color auto="1"/>
      </right>
      <top/>
      <bottom style="mediumDashed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hair">
        <color auto="1"/>
      </bottom>
      <diagonal/>
    </border>
    <border>
      <left/>
      <right/>
      <top style="medium">
        <color auto="1"/>
      </top>
      <bottom style="hair">
        <color auto="1"/>
      </bottom>
      <diagonal/>
    </border>
    <border>
      <left/>
      <right style="hair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auto="1"/>
      </right>
      <top/>
      <bottom style="thin">
        <color indexed="64"/>
      </bottom>
      <diagonal/>
    </border>
    <border>
      <left/>
      <right style="medium">
        <color auto="1"/>
      </right>
      <top style="thin">
        <color indexed="64"/>
      </top>
      <bottom/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360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2" borderId="0" xfId="0" applyFill="1" applyAlignment="1">
      <alignment horizontal="center" vertical="center"/>
    </xf>
    <xf numFmtId="0" fontId="0" fillId="2" borderId="0" xfId="0" applyFill="1"/>
    <xf numFmtId="0" fontId="0" fillId="2" borderId="0" xfId="0" applyFill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Fill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0" xfId="0" applyAlignment="1"/>
    <xf numFmtId="0" fontId="0" fillId="0" borderId="0" xfId="0" applyAlignment="1">
      <alignment vertical="center"/>
    </xf>
    <xf numFmtId="0" fontId="12" fillId="0" borderId="0" xfId="0" applyFont="1"/>
    <xf numFmtId="0" fontId="0" fillId="0" borderId="0" xfId="0" applyFill="1"/>
    <xf numFmtId="0" fontId="0" fillId="0" borderId="2" xfId="0" applyBorder="1" applyAlignment="1"/>
    <xf numFmtId="0" fontId="0" fillId="0" borderId="19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0" fillId="0" borderId="0" xfId="0" applyBorder="1" applyAlignment="1">
      <alignment horizontal="center"/>
    </xf>
    <xf numFmtId="0" fontId="15" fillId="0" borderId="0" xfId="0" applyFont="1" applyAlignment="1"/>
    <xf numFmtId="0" fontId="0" fillId="0" borderId="13" xfId="0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6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17" fillId="0" borderId="19" xfId="0" applyFont="1" applyBorder="1" applyAlignment="1">
      <alignment horizontal="center" vertical="center" wrapText="1"/>
    </xf>
    <xf numFmtId="0" fontId="18" fillId="0" borderId="2" xfId="0" applyFont="1" applyBorder="1" applyAlignment="1">
      <alignment horizontal="center" vertical="center"/>
    </xf>
    <xf numFmtId="0" fontId="18" fillId="0" borderId="0" xfId="0" applyFont="1" applyBorder="1" applyAlignment="1">
      <alignment horizontal="center" vertical="center"/>
    </xf>
    <xf numFmtId="0" fontId="18" fillId="0" borderId="3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3" fillId="0" borderId="3" xfId="0" applyFont="1" applyBorder="1" applyAlignment="1">
      <alignment vertical="center" wrapText="1"/>
    </xf>
    <xf numFmtId="0" fontId="0" fillId="0" borderId="0" xfId="0" applyAlignment="1">
      <alignment vertical="center" wrapText="1"/>
    </xf>
    <xf numFmtId="0" fontId="9" fillId="0" borderId="0" xfId="0" applyFont="1" applyAlignment="1">
      <alignment vertical="center" wrapText="1"/>
    </xf>
    <xf numFmtId="0" fontId="9" fillId="0" borderId="0" xfId="0" applyFont="1" applyAlignment="1">
      <alignment vertical="center"/>
    </xf>
    <xf numFmtId="0" fontId="0" fillId="4" borderId="8" xfId="0" applyFill="1" applyBorder="1" applyAlignment="1">
      <alignment horizontal="center" vertical="center"/>
    </xf>
    <xf numFmtId="0" fontId="0" fillId="4" borderId="9" xfId="0" applyFill="1" applyBorder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0" fillId="4" borderId="0" xfId="0" applyFill="1"/>
    <xf numFmtId="0" fontId="0" fillId="4" borderId="11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2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4" borderId="36" xfId="0" applyFill="1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4" borderId="37" xfId="0" applyFill="1" applyBorder="1" applyAlignment="1">
      <alignment horizontal="center" vertical="center"/>
    </xf>
    <xf numFmtId="0" fontId="14" fillId="0" borderId="37" xfId="0" applyFont="1" applyBorder="1" applyAlignment="1">
      <alignment horizontal="center" vertical="center" wrapText="1"/>
    </xf>
    <xf numFmtId="0" fontId="14" fillId="4" borderId="37" xfId="0" applyFont="1" applyFill="1" applyBorder="1" applyAlignment="1">
      <alignment horizontal="center" vertical="center" wrapText="1"/>
    </xf>
    <xf numFmtId="0" fontId="0" fillId="0" borderId="37" xfId="0" applyFill="1" applyBorder="1" applyAlignment="1">
      <alignment horizontal="center" vertical="center"/>
    </xf>
    <xf numFmtId="0" fontId="0" fillId="2" borderId="37" xfId="0" applyFill="1" applyBorder="1" applyAlignment="1">
      <alignment horizontal="center" vertical="center"/>
    </xf>
    <xf numFmtId="0" fontId="0" fillId="5" borderId="37" xfId="0" applyFill="1" applyBorder="1" applyAlignment="1">
      <alignment horizontal="center" vertical="center"/>
    </xf>
    <xf numFmtId="0" fontId="0" fillId="4" borderId="41" xfId="0" applyFill="1" applyBorder="1" applyAlignment="1">
      <alignment horizontal="center" vertical="center"/>
    </xf>
    <xf numFmtId="0" fontId="0" fillId="0" borderId="41" xfId="0" applyFill="1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4" borderId="36" xfId="0" applyFill="1" applyBorder="1" applyAlignment="1">
      <alignment horizontal="right" vertical="center"/>
    </xf>
    <xf numFmtId="0" fontId="0" fillId="4" borderId="37" xfId="0" applyFill="1" applyBorder="1" applyAlignment="1">
      <alignment horizontal="right" vertical="center"/>
    </xf>
    <xf numFmtId="0" fontId="0" fillId="0" borderId="37" xfId="0" applyBorder="1" applyAlignment="1">
      <alignment horizontal="right" vertical="center"/>
    </xf>
    <xf numFmtId="0" fontId="11" fillId="0" borderId="37" xfId="0" applyFont="1" applyFill="1" applyBorder="1" applyAlignment="1">
      <alignment horizontal="center" vertical="center"/>
    </xf>
    <xf numFmtId="0" fontId="11" fillId="4" borderId="37" xfId="0" applyFont="1" applyFill="1" applyBorder="1" applyAlignment="1">
      <alignment horizontal="center" vertical="center"/>
    </xf>
    <xf numFmtId="0" fontId="11" fillId="0" borderId="37" xfId="0" applyFont="1" applyFill="1" applyBorder="1" applyAlignment="1">
      <alignment horizontal="right" vertical="center"/>
    </xf>
    <xf numFmtId="0" fontId="0" fillId="3" borderId="37" xfId="0" applyFill="1" applyBorder="1" applyAlignment="1">
      <alignment horizontal="center" vertical="center"/>
    </xf>
    <xf numFmtId="0" fontId="0" fillId="3" borderId="37" xfId="0" applyFill="1" applyBorder="1" applyAlignment="1">
      <alignment horizontal="right" vertical="center"/>
    </xf>
    <xf numFmtId="0" fontId="0" fillId="2" borderId="37" xfId="0" applyFill="1" applyBorder="1" applyAlignment="1">
      <alignment horizontal="right" vertical="center"/>
    </xf>
    <xf numFmtId="0" fontId="0" fillId="0" borderId="37" xfId="0" applyFill="1" applyBorder="1" applyAlignment="1">
      <alignment horizontal="right" vertical="center"/>
    </xf>
    <xf numFmtId="0" fontId="0" fillId="5" borderId="37" xfId="0" applyFill="1" applyBorder="1" applyAlignment="1">
      <alignment horizontal="right" vertical="center"/>
    </xf>
    <xf numFmtId="0" fontId="0" fillId="0" borderId="41" xfId="0" applyFill="1" applyBorder="1" applyAlignment="1">
      <alignment horizontal="right" vertical="center"/>
    </xf>
    <xf numFmtId="0" fontId="0" fillId="5" borderId="0" xfId="0" applyFill="1" applyAlignment="1">
      <alignment horizontal="center" vertical="center"/>
    </xf>
    <xf numFmtId="0" fontId="0" fillId="0" borderId="37" xfId="0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3" fillId="0" borderId="0" xfId="0" applyFont="1" applyBorder="1" applyAlignment="1">
      <alignment vertical="center" wrapText="1"/>
    </xf>
    <xf numFmtId="0" fontId="16" fillId="0" borderId="46" xfId="0" applyFont="1" applyBorder="1" applyAlignment="1">
      <alignment horizontal="center" vertical="center"/>
    </xf>
    <xf numFmtId="0" fontId="2" fillId="0" borderId="46" xfId="0" applyFont="1" applyBorder="1" applyAlignment="1">
      <alignment horizontal="center" vertical="center"/>
    </xf>
    <xf numFmtId="0" fontId="3" fillId="0" borderId="46" xfId="0" applyFont="1" applyBorder="1" applyAlignment="1">
      <alignment horizontal="center" vertical="center"/>
    </xf>
    <xf numFmtId="0" fontId="0" fillId="0" borderId="46" xfId="0" applyBorder="1" applyAlignment="1">
      <alignment horizontal="center" vertical="center" wrapText="1"/>
    </xf>
    <xf numFmtId="0" fontId="3" fillId="0" borderId="47" xfId="0" applyFont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0" fillId="0" borderId="37" xfId="0" applyFill="1" applyBorder="1" applyAlignment="1">
      <alignment horizontal="center" vertical="center"/>
    </xf>
    <xf numFmtId="0" fontId="0" fillId="4" borderId="37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0" borderId="57" xfId="0" applyBorder="1" applyAlignment="1">
      <alignment horizontal="center" vertical="center"/>
    </xf>
    <xf numFmtId="0" fontId="2" fillId="0" borderId="57" xfId="0" applyFont="1" applyBorder="1" applyAlignment="1">
      <alignment horizontal="center" vertical="center"/>
    </xf>
    <xf numFmtId="0" fontId="7" fillId="4" borderId="57" xfId="0" applyFont="1" applyFill="1" applyBorder="1" applyAlignment="1">
      <alignment horizontal="center" vertical="center"/>
    </xf>
    <xf numFmtId="0" fontId="0" fillId="0" borderId="0" xfId="0" applyBorder="1"/>
    <xf numFmtId="0" fontId="0" fillId="0" borderId="59" xfId="0" applyBorder="1" applyAlignment="1">
      <alignment horizontal="center" vertical="center"/>
    </xf>
    <xf numFmtId="0" fontId="0" fillId="0" borderId="49" xfId="0" applyFill="1" applyBorder="1" applyAlignment="1">
      <alignment horizontal="center" vertical="center"/>
    </xf>
    <xf numFmtId="0" fontId="0" fillId="0" borderId="50" xfId="0" applyFill="1" applyBorder="1" applyAlignment="1">
      <alignment horizontal="center"/>
    </xf>
    <xf numFmtId="0" fontId="0" fillId="4" borderId="52" xfId="0" applyFill="1" applyBorder="1" applyAlignment="1">
      <alignment horizontal="center" vertical="center"/>
    </xf>
    <xf numFmtId="0" fontId="0" fillId="4" borderId="53" xfId="0" applyFill="1" applyBorder="1" applyAlignment="1">
      <alignment horizontal="center"/>
    </xf>
    <xf numFmtId="0" fontId="0" fillId="0" borderId="37" xfId="0" applyFill="1" applyBorder="1" applyAlignment="1">
      <alignment horizontal="center" vertical="center"/>
    </xf>
    <xf numFmtId="0" fontId="0" fillId="4" borderId="37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/>
    </xf>
    <xf numFmtId="0" fontId="0" fillId="2" borderId="0" xfId="0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20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23" xfId="0" applyBorder="1"/>
    <xf numFmtId="0" fontId="0" fillId="0" borderId="19" xfId="0" applyBorder="1"/>
    <xf numFmtId="0" fontId="0" fillId="0" borderId="19" xfId="0" applyBorder="1" applyAlignment="1">
      <alignment horizontal="center"/>
    </xf>
    <xf numFmtId="0" fontId="0" fillId="0" borderId="24" xfId="0" applyBorder="1"/>
    <xf numFmtId="0" fontId="0" fillId="0" borderId="0" xfId="0" applyFill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6" fillId="0" borderId="0" xfId="0" applyFont="1" applyFill="1"/>
    <xf numFmtId="0" fontId="6" fillId="0" borderId="0" xfId="0" applyFont="1" applyFill="1" applyAlignment="1">
      <alignment horizontal="center" vertical="center"/>
    </xf>
    <xf numFmtId="0" fontId="6" fillId="0" borderId="2" xfId="0" applyFont="1" applyFill="1" applyBorder="1" applyAlignment="1">
      <alignment horizontal="center" vertical="center"/>
    </xf>
    <xf numFmtId="0" fontId="6" fillId="0" borderId="0" xfId="0" applyFont="1" applyFill="1" applyBorder="1" applyAlignment="1">
      <alignment horizontal="center"/>
    </xf>
    <xf numFmtId="0" fontId="7" fillId="0" borderId="0" xfId="0" applyFont="1" applyFill="1" applyBorder="1" applyAlignment="1">
      <alignment horizontal="center" vertical="center"/>
    </xf>
    <xf numFmtId="0" fontId="7" fillId="0" borderId="3" xfId="0" applyFont="1" applyFill="1" applyBorder="1" applyAlignment="1">
      <alignment horizontal="center" vertical="center"/>
    </xf>
    <xf numFmtId="0" fontId="0" fillId="0" borderId="0" xfId="0" applyFill="1" applyAlignment="1">
      <alignment vertical="center"/>
    </xf>
    <xf numFmtId="0" fontId="4" fillId="0" borderId="0" xfId="0" applyFont="1" applyFill="1" applyBorder="1" applyAlignment="1">
      <alignment horizontal="center" vertical="center" wrapText="1"/>
    </xf>
    <xf numFmtId="0" fontId="5" fillId="0" borderId="0" xfId="0" applyFont="1" applyFill="1" applyBorder="1" applyAlignment="1">
      <alignment horizontal="center" vertical="center" wrapText="1"/>
    </xf>
    <xf numFmtId="0" fontId="6" fillId="0" borderId="0" xfId="0" applyFont="1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9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/>
    </xf>
    <xf numFmtId="0" fontId="0" fillId="0" borderId="34" xfId="0" applyFill="1" applyBorder="1" applyAlignment="1">
      <alignment horizontal="center" vertical="center" wrapText="1"/>
    </xf>
    <xf numFmtId="0" fontId="0" fillId="0" borderId="21" xfId="0" applyBorder="1" applyAlignment="1">
      <alignment horizontal="center" vertical="center"/>
    </xf>
    <xf numFmtId="0" fontId="0" fillId="0" borderId="21" xfId="0" applyBorder="1" applyAlignment="1">
      <alignment horizontal="center"/>
    </xf>
    <xf numFmtId="0" fontId="0" fillId="0" borderId="23" xfId="0" applyBorder="1" applyAlignment="1">
      <alignment horizontal="center" vertical="center"/>
    </xf>
    <xf numFmtId="0" fontId="3" fillId="2" borderId="0" xfId="0" applyFont="1" applyFill="1"/>
    <xf numFmtId="0" fontId="0" fillId="0" borderId="2" xfId="0" applyFill="1" applyBorder="1" applyAlignment="1">
      <alignment vertical="center"/>
    </xf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vertical="center" wrapText="1"/>
    </xf>
    <xf numFmtId="0" fontId="27" fillId="0" borderId="0" xfId="0" applyFont="1" applyFill="1"/>
    <xf numFmtId="0" fontId="0" fillId="2" borderId="21" xfId="0" applyFill="1" applyBorder="1"/>
    <xf numFmtId="0" fontId="0" fillId="2" borderId="22" xfId="0" applyFill="1" applyBorder="1"/>
    <xf numFmtId="0" fontId="8" fillId="2" borderId="23" xfId="1" applyFill="1" applyBorder="1"/>
    <xf numFmtId="0" fontId="0" fillId="2" borderId="19" xfId="0" applyFill="1" applyBorder="1"/>
    <xf numFmtId="0" fontId="0" fillId="2" borderId="24" xfId="0" applyFill="1" applyBorder="1"/>
    <xf numFmtId="0" fontId="4" fillId="0" borderId="0" xfId="0" applyFont="1" applyFill="1" applyAlignment="1">
      <alignment vertical="center"/>
    </xf>
    <xf numFmtId="0" fontId="5" fillId="0" borderId="0" xfId="0" applyFont="1" applyFill="1" applyAlignment="1">
      <alignment vertical="center"/>
    </xf>
    <xf numFmtId="0" fontId="0" fillId="0" borderId="21" xfId="0" applyBorder="1"/>
    <xf numFmtId="0" fontId="0" fillId="0" borderId="22" xfId="0" applyBorder="1"/>
    <xf numFmtId="0" fontId="0" fillId="0" borderId="0" xfId="0" applyFill="1" applyAlignment="1">
      <alignment horizontal="left" vertical="center"/>
    </xf>
    <xf numFmtId="0" fontId="29" fillId="0" borderId="0" xfId="0" applyFont="1" applyAlignment="1">
      <alignment vertical="center" wrapText="1"/>
    </xf>
    <xf numFmtId="0" fontId="0" fillId="0" borderId="1" xfId="0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left" vertical="center"/>
    </xf>
    <xf numFmtId="0" fontId="0" fillId="0" borderId="0" xfId="0" applyBorder="1" applyAlignment="1">
      <alignment horizontal="center" vertical="center" wrapText="1"/>
    </xf>
    <xf numFmtId="0" fontId="4" fillId="0" borderId="3" xfId="0" applyFont="1" applyBorder="1" applyAlignment="1">
      <alignment vertical="center" wrapText="1"/>
    </xf>
    <xf numFmtId="0" fontId="17" fillId="0" borderId="23" xfId="0" applyFont="1" applyFill="1" applyBorder="1" applyAlignment="1">
      <alignment vertical="center"/>
    </xf>
    <xf numFmtId="0" fontId="17" fillId="0" borderId="19" xfId="0" applyFont="1" applyFill="1" applyBorder="1" applyAlignment="1">
      <alignment vertical="center"/>
    </xf>
    <xf numFmtId="0" fontId="3" fillId="0" borderId="0" xfId="0" applyFont="1"/>
    <xf numFmtId="0" fontId="0" fillId="0" borderId="0" xfId="0" applyAlignment="1">
      <alignment horizontal="center"/>
    </xf>
    <xf numFmtId="0" fontId="9" fillId="0" borderId="0" xfId="0" applyFont="1" applyAlignment="1">
      <alignment horizontal="center" vertical="center"/>
    </xf>
    <xf numFmtId="0" fontId="9" fillId="0" borderId="20" xfId="0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0" fontId="17" fillId="2" borderId="23" xfId="0" applyFont="1" applyFill="1" applyBorder="1" applyAlignment="1">
      <alignment horizontal="center" vertical="center"/>
    </xf>
    <xf numFmtId="0" fontId="17" fillId="2" borderId="19" xfId="0" applyFont="1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25" fillId="0" borderId="60" xfId="0" applyFont="1" applyBorder="1" applyAlignment="1">
      <alignment horizontal="center" vertical="center"/>
    </xf>
    <xf numFmtId="0" fontId="25" fillId="0" borderId="61" xfId="0" applyFont="1" applyBorder="1" applyAlignment="1">
      <alignment horizontal="center" vertical="center"/>
    </xf>
    <xf numFmtId="0" fontId="25" fillId="0" borderId="62" xfId="0" applyFont="1" applyBorder="1" applyAlignment="1">
      <alignment horizontal="center" vertical="center"/>
    </xf>
    <xf numFmtId="0" fontId="22" fillId="0" borderId="63" xfId="0" applyFont="1" applyBorder="1" applyAlignment="1">
      <alignment horizontal="left" vertical="center" wrapText="1"/>
    </xf>
    <xf numFmtId="0" fontId="22" fillId="0" borderId="57" xfId="0" applyFont="1" applyBorder="1" applyAlignment="1">
      <alignment horizontal="left" vertical="center" wrapText="1"/>
    </xf>
    <xf numFmtId="0" fontId="22" fillId="0" borderId="59" xfId="0" applyFont="1" applyBorder="1" applyAlignment="1">
      <alignment horizontal="left" vertical="center" wrapText="1"/>
    </xf>
    <xf numFmtId="0" fontId="0" fillId="0" borderId="2" xfId="0" applyFill="1" applyBorder="1" applyAlignment="1">
      <alignment horizontal="left" vertical="center" wrapText="1"/>
    </xf>
    <xf numFmtId="0" fontId="0" fillId="0" borderId="0" xfId="0" applyFill="1" applyBorder="1" applyAlignment="1">
      <alignment horizontal="left" vertical="center" wrapText="1"/>
    </xf>
    <xf numFmtId="0" fontId="28" fillId="0" borderId="2" xfId="0" applyFont="1" applyFill="1" applyBorder="1" applyAlignment="1">
      <alignment horizontal="left" vertical="center" wrapText="1"/>
    </xf>
    <xf numFmtId="0" fontId="28" fillId="0" borderId="0" xfId="0" applyFont="1" applyFill="1" applyBorder="1" applyAlignment="1">
      <alignment horizontal="left" vertical="center" wrapText="1"/>
    </xf>
    <xf numFmtId="0" fontId="0" fillId="2" borderId="0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8" fillId="0" borderId="0" xfId="1" applyFill="1" applyBorder="1" applyAlignment="1">
      <alignment horizontal="center" vertical="center" wrapText="1"/>
    </xf>
    <xf numFmtId="0" fontId="3" fillId="2" borderId="0" xfId="0" applyFont="1" applyFill="1" applyAlignment="1">
      <alignment horizontal="center" wrapText="1"/>
    </xf>
    <xf numFmtId="0" fontId="3" fillId="2" borderId="3" xfId="0" applyFont="1" applyFill="1" applyBorder="1" applyAlignment="1">
      <alignment horizontal="center" wrapText="1"/>
    </xf>
    <xf numFmtId="0" fontId="3" fillId="0" borderId="2" xfId="0" applyFont="1" applyBorder="1" applyAlignment="1">
      <alignment horizontal="left" vertical="center"/>
    </xf>
    <xf numFmtId="0" fontId="3" fillId="0" borderId="0" xfId="0" applyFont="1" applyBorder="1" applyAlignment="1">
      <alignment horizontal="left" vertical="center"/>
    </xf>
    <xf numFmtId="0" fontId="3" fillId="2" borderId="20" xfId="0" applyFont="1" applyFill="1" applyBorder="1" applyAlignment="1">
      <alignment horizontal="left" vertical="center"/>
    </xf>
    <xf numFmtId="0" fontId="3" fillId="2" borderId="21" xfId="0" applyFont="1" applyFill="1" applyBorder="1" applyAlignment="1">
      <alignment horizontal="left" vertical="center"/>
    </xf>
    <xf numFmtId="0" fontId="20" fillId="0" borderId="25" xfId="0" applyFont="1" applyFill="1" applyBorder="1" applyAlignment="1">
      <alignment horizontal="center" vertical="center" wrapText="1"/>
    </xf>
    <xf numFmtId="0" fontId="20" fillId="0" borderId="26" xfId="0" applyFont="1" applyFill="1" applyBorder="1" applyAlignment="1">
      <alignment horizontal="center" vertical="center" wrapText="1"/>
    </xf>
    <xf numFmtId="0" fontId="20" fillId="0" borderId="27" xfId="0" applyFont="1" applyFill="1" applyBorder="1" applyAlignment="1">
      <alignment horizontal="center" vertical="center" wrapText="1"/>
    </xf>
    <xf numFmtId="0" fontId="4" fillId="0" borderId="0" xfId="0" applyFont="1" applyFill="1" applyBorder="1" applyAlignment="1">
      <alignment horizontal="center" vertical="center" wrapText="1"/>
    </xf>
    <xf numFmtId="0" fontId="5" fillId="0" borderId="0" xfId="0" applyFont="1" applyFill="1" applyBorder="1" applyAlignment="1">
      <alignment horizontal="center" vertical="center" wrapText="1"/>
    </xf>
    <xf numFmtId="0" fontId="5" fillId="0" borderId="32" xfId="0" applyFont="1" applyFill="1" applyBorder="1" applyAlignment="1">
      <alignment horizontal="center" vertical="center" wrapText="1"/>
    </xf>
    <xf numFmtId="0" fontId="7" fillId="0" borderId="34" xfId="1" applyFont="1" applyFill="1" applyBorder="1" applyAlignment="1">
      <alignment horizontal="center" vertical="center" wrapText="1"/>
    </xf>
    <xf numFmtId="0" fontId="7" fillId="0" borderId="35" xfId="1" applyFont="1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4" fillId="0" borderId="32" xfId="0" applyFont="1" applyFill="1" applyBorder="1" applyAlignment="1">
      <alignment horizontal="center" vertical="center" wrapText="1"/>
    </xf>
    <xf numFmtId="0" fontId="23" fillId="0" borderId="0" xfId="0" applyFont="1" applyBorder="1" applyAlignment="1">
      <alignment horizontal="left" vertical="center" wrapText="1"/>
    </xf>
    <xf numFmtId="0" fontId="0" fillId="2" borderId="20" xfId="0" applyFill="1" applyBorder="1" applyAlignment="1">
      <alignment horizontal="left" vertical="center" wrapText="1"/>
    </xf>
    <xf numFmtId="0" fontId="0" fillId="2" borderId="21" xfId="0" applyFill="1" applyBorder="1" applyAlignment="1">
      <alignment horizontal="left" vertical="center" wrapText="1"/>
    </xf>
    <xf numFmtId="0" fontId="0" fillId="2" borderId="22" xfId="0" applyFill="1" applyBorder="1" applyAlignment="1">
      <alignment horizontal="left" vertical="center" wrapText="1"/>
    </xf>
    <xf numFmtId="0" fontId="0" fillId="2" borderId="23" xfId="0" applyFill="1" applyBorder="1" applyAlignment="1">
      <alignment horizontal="left" vertical="center" wrapText="1"/>
    </xf>
    <xf numFmtId="0" fontId="0" fillId="2" borderId="19" xfId="0" applyFill="1" applyBorder="1" applyAlignment="1">
      <alignment horizontal="left" vertical="center" wrapText="1"/>
    </xf>
    <xf numFmtId="0" fontId="0" fillId="2" borderId="24" xfId="0" applyFill="1" applyBorder="1" applyAlignment="1">
      <alignment horizontal="left" vertical="center" wrapText="1"/>
    </xf>
    <xf numFmtId="0" fontId="0" fillId="2" borderId="2" xfId="0" applyFill="1" applyBorder="1" applyAlignment="1">
      <alignment horizontal="left" vertical="center" wrapText="1"/>
    </xf>
    <xf numFmtId="0" fontId="0" fillId="2" borderId="0" xfId="0" applyFill="1" applyBorder="1" applyAlignment="1">
      <alignment horizontal="left" vertical="center" wrapText="1"/>
    </xf>
    <xf numFmtId="0" fontId="0" fillId="2" borderId="3" xfId="0" applyFill="1" applyBorder="1" applyAlignment="1">
      <alignment horizontal="left" vertical="center" wrapText="1"/>
    </xf>
    <xf numFmtId="0" fontId="8" fillId="0" borderId="0" xfId="1" applyAlignment="1">
      <alignment horizontal="left" vertical="center" wrapText="1"/>
    </xf>
    <xf numFmtId="0" fontId="9" fillId="0" borderId="20" xfId="0" applyFont="1" applyBorder="1" applyAlignment="1">
      <alignment horizontal="center" vertical="center" wrapText="1"/>
    </xf>
    <xf numFmtId="0" fontId="9" fillId="0" borderId="21" xfId="0" applyFont="1" applyBorder="1" applyAlignment="1">
      <alignment horizontal="center" vertical="center" wrapText="1"/>
    </xf>
    <xf numFmtId="0" fontId="9" fillId="0" borderId="22" xfId="0" applyFont="1" applyBorder="1" applyAlignment="1">
      <alignment horizontal="center" vertical="center" wrapText="1"/>
    </xf>
    <xf numFmtId="0" fontId="29" fillId="0" borderId="0" xfId="0" applyFont="1" applyAlignment="1">
      <alignment horizontal="center" vertical="center" wrapText="1"/>
    </xf>
    <xf numFmtId="0" fontId="8" fillId="0" borderId="0" xfId="1" applyFill="1" applyAlignment="1">
      <alignment horizontal="center" vertical="center"/>
    </xf>
    <xf numFmtId="0" fontId="0" fillId="0" borderId="29" xfId="0" applyFill="1" applyBorder="1" applyAlignment="1">
      <alignment horizontal="center" vertical="center" wrapText="1"/>
    </xf>
    <xf numFmtId="0" fontId="0" fillId="0" borderId="30" xfId="0" applyFill="1" applyBorder="1" applyAlignment="1">
      <alignment horizontal="center" vertical="center" wrapText="1"/>
    </xf>
    <xf numFmtId="0" fontId="7" fillId="0" borderId="0" xfId="0" applyFont="1" applyFill="1" applyBorder="1" applyAlignment="1">
      <alignment horizontal="center"/>
    </xf>
    <xf numFmtId="0" fontId="0" fillId="0" borderId="0" xfId="0" applyBorder="1" applyAlignment="1">
      <alignment horizontal="right" vertical="center"/>
    </xf>
    <xf numFmtId="0" fontId="4" fillId="0" borderId="3" xfId="0" applyFont="1" applyBorder="1" applyAlignment="1">
      <alignment horizontal="center" vertical="center" wrapText="1"/>
    </xf>
    <xf numFmtId="0" fontId="0" fillId="0" borderId="37" xfId="0" applyFill="1" applyBorder="1" applyAlignment="1">
      <alignment horizontal="center" vertical="center"/>
    </xf>
    <xf numFmtId="0" fontId="8" fillId="0" borderId="40" xfId="1" applyFill="1" applyBorder="1" applyAlignment="1">
      <alignment horizontal="center" vertical="center"/>
    </xf>
    <xf numFmtId="0" fontId="0" fillId="0" borderId="38" xfId="0" applyFill="1" applyBorder="1" applyAlignment="1">
      <alignment horizontal="center" vertical="center"/>
    </xf>
    <xf numFmtId="0" fontId="0" fillId="0" borderId="39" xfId="0" applyFill="1" applyBorder="1" applyAlignment="1">
      <alignment horizontal="center" vertical="center"/>
    </xf>
    <xf numFmtId="0" fontId="0" fillId="0" borderId="40" xfId="0" applyFill="1" applyBorder="1" applyAlignment="1">
      <alignment horizontal="center" vertical="center"/>
    </xf>
    <xf numFmtId="0" fontId="8" fillId="0" borderId="37" xfId="1" applyFill="1" applyBorder="1" applyAlignment="1">
      <alignment horizontal="center" vertical="center"/>
    </xf>
    <xf numFmtId="0" fontId="0" fillId="5" borderId="0" xfId="0" applyFill="1" applyAlignment="1">
      <alignment horizontal="center"/>
    </xf>
    <xf numFmtId="0" fontId="6" fillId="0" borderId="38" xfId="0" applyFont="1" applyFill="1" applyBorder="1" applyAlignment="1">
      <alignment horizontal="center" vertical="center"/>
    </xf>
    <xf numFmtId="0" fontId="6" fillId="0" borderId="40" xfId="0" applyFont="1" applyFill="1" applyBorder="1" applyAlignment="1">
      <alignment horizontal="center" vertical="center"/>
    </xf>
    <xf numFmtId="0" fontId="6" fillId="0" borderId="39" xfId="0" applyFont="1" applyFill="1" applyBorder="1" applyAlignment="1">
      <alignment horizontal="center" vertical="center"/>
    </xf>
    <xf numFmtId="0" fontId="7" fillId="0" borderId="38" xfId="0" applyFont="1" applyFill="1" applyBorder="1" applyAlignment="1">
      <alignment horizontal="center" vertical="center"/>
    </xf>
    <xf numFmtId="0" fontId="7" fillId="0" borderId="40" xfId="0" applyFont="1" applyFill="1" applyBorder="1" applyAlignment="1">
      <alignment horizontal="center" vertical="center"/>
    </xf>
    <xf numFmtId="0" fontId="7" fillId="0" borderId="39" xfId="0" applyFont="1" applyFill="1" applyBorder="1" applyAlignment="1">
      <alignment horizontal="center" vertical="center"/>
    </xf>
    <xf numFmtId="0" fontId="19" fillId="0" borderId="0" xfId="0" applyFont="1" applyBorder="1" applyAlignment="1">
      <alignment horizontal="center" vertical="center"/>
    </xf>
    <xf numFmtId="0" fontId="0" fillId="0" borderId="41" xfId="0" applyFill="1" applyBorder="1" applyAlignment="1">
      <alignment horizontal="center" vertical="center"/>
    </xf>
    <xf numFmtId="0" fontId="8" fillId="0" borderId="41" xfId="1" applyFill="1" applyBorder="1" applyAlignment="1">
      <alignment horizontal="center" vertical="center"/>
    </xf>
    <xf numFmtId="0" fontId="0" fillId="4" borderId="42" xfId="0" applyFill="1" applyBorder="1" applyAlignment="1">
      <alignment horizontal="center" vertical="center"/>
    </xf>
    <xf numFmtId="0" fontId="0" fillId="4" borderId="43" xfId="0" applyFill="1" applyBorder="1" applyAlignment="1">
      <alignment horizontal="center" vertical="center"/>
    </xf>
    <xf numFmtId="0" fontId="0" fillId="0" borderId="44" xfId="0" applyFill="1" applyBorder="1" applyAlignment="1">
      <alignment horizontal="center" vertical="center"/>
    </xf>
    <xf numFmtId="0" fontId="0" fillId="0" borderId="58" xfId="0" applyFill="1" applyBorder="1" applyAlignment="1">
      <alignment horizontal="center" vertical="center"/>
    </xf>
    <xf numFmtId="0" fontId="0" fillId="0" borderId="45" xfId="0" applyFill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48" xfId="0" applyFill="1" applyBorder="1" applyAlignment="1">
      <alignment horizontal="center"/>
    </xf>
    <xf numFmtId="0" fontId="0" fillId="0" borderId="49" xfId="0" applyFill="1" applyBorder="1" applyAlignment="1">
      <alignment horizontal="center"/>
    </xf>
    <xf numFmtId="0" fontId="0" fillId="4" borderId="51" xfId="0" applyFill="1" applyBorder="1" applyAlignment="1">
      <alignment horizontal="center"/>
    </xf>
    <xf numFmtId="0" fontId="0" fillId="4" borderId="52" xfId="0" applyFill="1" applyBorder="1" applyAlignment="1">
      <alignment horizontal="center"/>
    </xf>
    <xf numFmtId="0" fontId="0" fillId="0" borderId="54" xfId="0" applyBorder="1" applyAlignment="1">
      <alignment horizontal="center" vertical="center"/>
    </xf>
    <xf numFmtId="0" fontId="0" fillId="0" borderId="55" xfId="0" applyBorder="1" applyAlignment="1">
      <alignment horizontal="center" vertical="center"/>
    </xf>
    <xf numFmtId="0" fontId="0" fillId="0" borderId="56" xfId="0" applyBorder="1" applyAlignment="1">
      <alignment horizontal="center" vertical="center"/>
    </xf>
    <xf numFmtId="0" fontId="11" fillId="0" borderId="37" xfId="0" applyFont="1" applyFill="1" applyBorder="1" applyAlignment="1">
      <alignment horizontal="center" vertical="center"/>
    </xf>
    <xf numFmtId="0" fontId="4" fillId="0" borderId="37" xfId="0" applyFont="1" applyFill="1" applyBorder="1" applyAlignment="1">
      <alignment horizontal="center" vertical="center"/>
    </xf>
    <xf numFmtId="0" fontId="5" fillId="0" borderId="37" xfId="0" applyFont="1" applyFill="1" applyBorder="1" applyAlignment="1">
      <alignment horizontal="center" vertical="center"/>
    </xf>
    <xf numFmtId="0" fontId="24" fillId="2" borderId="0" xfId="1" applyFont="1" applyFill="1" applyAlignment="1">
      <alignment horizontal="center"/>
    </xf>
    <xf numFmtId="0" fontId="9" fillId="0" borderId="23" xfId="0" applyFont="1" applyBorder="1" applyAlignment="1">
      <alignment horizontal="center" vertical="center"/>
    </xf>
    <xf numFmtId="0" fontId="9" fillId="0" borderId="19" xfId="0" applyFont="1" applyBorder="1" applyAlignment="1">
      <alignment horizontal="center" vertical="center"/>
    </xf>
    <xf numFmtId="0" fontId="9" fillId="0" borderId="24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7" fillId="0" borderId="37" xfId="0" applyFont="1" applyFill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10" fillId="0" borderId="16" xfId="0" applyFont="1" applyBorder="1" applyAlignment="1">
      <alignment horizontal="center" vertical="center" wrapText="1"/>
    </xf>
    <xf numFmtId="0" fontId="10" fillId="0" borderId="17" xfId="0" applyFont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0" fontId="0" fillId="0" borderId="37" xfId="0" applyBorder="1" applyAlignment="1">
      <alignment horizontal="center" vertical="center"/>
    </xf>
    <xf numFmtId="0" fontId="13" fillId="0" borderId="38" xfId="0" applyFont="1" applyFill="1" applyBorder="1" applyAlignment="1">
      <alignment horizontal="center" vertical="center" wrapText="1"/>
    </xf>
    <xf numFmtId="0" fontId="14" fillId="0" borderId="40" xfId="0" applyFont="1" applyFill="1" applyBorder="1" applyAlignment="1">
      <alignment horizontal="center" vertical="center" wrapText="1"/>
    </xf>
    <xf numFmtId="0" fontId="14" fillId="0" borderId="39" xfId="0" applyFont="1" applyFill="1" applyBorder="1" applyAlignment="1">
      <alignment horizontal="center" vertical="center" wrapText="1"/>
    </xf>
    <xf numFmtId="0" fontId="9" fillId="0" borderId="14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9" fillId="0" borderId="15" xfId="0" applyFont="1" applyBorder="1" applyAlignment="1">
      <alignment horizontal="center" vertical="center" wrapText="1"/>
    </xf>
    <xf numFmtId="0" fontId="14" fillId="0" borderId="38" xfId="0" applyFont="1" applyBorder="1" applyAlignment="1">
      <alignment horizontal="center" vertical="center" wrapText="1"/>
    </xf>
    <xf numFmtId="0" fontId="14" fillId="0" borderId="40" xfId="0" applyFont="1" applyBorder="1" applyAlignment="1">
      <alignment horizontal="center" vertical="center" wrapText="1"/>
    </xf>
    <xf numFmtId="0" fontId="14" fillId="0" borderId="39" xfId="0" applyFont="1" applyBorder="1" applyAlignment="1">
      <alignment horizontal="center" vertical="center" wrapText="1"/>
    </xf>
    <xf numFmtId="0" fontId="0" fillId="0" borderId="36" xfId="0" applyBorder="1" applyAlignment="1">
      <alignment horizontal="center" vertical="center"/>
    </xf>
    <xf numFmtId="0" fontId="0" fillId="2" borderId="37" xfId="0" applyFill="1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8" fillId="0" borderId="2" xfId="1" applyBorder="1" applyAlignment="1">
      <alignment horizontal="left" vertical="center"/>
    </xf>
    <xf numFmtId="0" fontId="8" fillId="0" borderId="0" xfId="1" applyBorder="1" applyAlignment="1">
      <alignment horizontal="left" vertical="center"/>
    </xf>
    <xf numFmtId="0" fontId="0" fillId="0" borderId="40" xfId="0" applyBorder="1" applyAlignment="1">
      <alignment horizontal="center" vertical="center"/>
    </xf>
    <xf numFmtId="0" fontId="6" fillId="0" borderId="37" xfId="0" applyFont="1" applyFill="1" applyBorder="1" applyAlignment="1">
      <alignment horizontal="center" vertical="center"/>
    </xf>
    <xf numFmtId="0" fontId="0" fillId="5" borderId="37" xfId="0" applyFill="1" applyBorder="1" applyAlignment="1">
      <alignment horizontal="center" vertical="center"/>
    </xf>
    <xf numFmtId="0" fontId="8" fillId="0" borderId="41" xfId="1" applyBorder="1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8" fillId="0" borderId="37" xfId="1" applyBorder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8" fillId="0" borderId="0" xfId="1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0" fillId="0" borderId="29" xfId="0" applyBorder="1" applyAlignment="1">
      <alignment horizontal="center" vertical="center" wrapText="1"/>
    </xf>
    <xf numFmtId="0" fontId="0" fillId="0" borderId="30" xfId="0" applyBorder="1" applyAlignment="1">
      <alignment horizontal="center" vertical="center" wrapText="1"/>
    </xf>
    <xf numFmtId="0" fontId="8" fillId="0" borderId="31" xfId="1" applyBorder="1" applyAlignment="1">
      <alignment horizontal="center" vertical="center" wrapText="1"/>
    </xf>
    <xf numFmtId="0" fontId="8" fillId="0" borderId="32" xfId="1" applyBorder="1" applyAlignment="1">
      <alignment horizontal="center" vertical="center" wrapText="1"/>
    </xf>
    <xf numFmtId="0" fontId="7" fillId="0" borderId="33" xfId="1" applyFont="1" applyBorder="1" applyAlignment="1">
      <alignment horizontal="center" vertical="center" wrapText="1"/>
    </xf>
    <xf numFmtId="0" fontId="7" fillId="0" borderId="34" xfId="1" applyFont="1" applyBorder="1" applyAlignment="1">
      <alignment horizontal="center" vertical="center" wrapText="1"/>
    </xf>
    <xf numFmtId="0" fontId="7" fillId="0" borderId="35" xfId="1" applyFont="1" applyBorder="1" applyAlignment="1">
      <alignment horizontal="center" vertical="center" wrapText="1"/>
    </xf>
    <xf numFmtId="0" fontId="0" fillId="0" borderId="0" xfId="0" applyBorder="1" applyAlignment="1">
      <alignment horizontal="center"/>
    </xf>
    <xf numFmtId="0" fontId="0" fillId="0" borderId="0" xfId="0" applyBorder="1" applyAlignment="1">
      <alignment horizontal="center" vertical="center"/>
    </xf>
    <xf numFmtId="0" fontId="15" fillId="0" borderId="0" xfId="0" applyFont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9" fillId="0" borderId="25" xfId="0" applyFont="1" applyBorder="1" applyAlignment="1">
      <alignment horizontal="center" vertical="center" wrapText="1"/>
    </xf>
    <xf numFmtId="0" fontId="9" fillId="0" borderId="26" xfId="0" applyFont="1" applyBorder="1" applyAlignment="1">
      <alignment horizontal="center" vertical="center" wrapText="1"/>
    </xf>
    <xf numFmtId="0" fontId="9" fillId="0" borderId="27" xfId="0" applyFont="1" applyBorder="1" applyAlignment="1">
      <alignment horizontal="center" vertical="center" wrapText="1"/>
    </xf>
    <xf numFmtId="0" fontId="0" fillId="4" borderId="37" xfId="0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65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4" xfId="0" applyBorder="1" applyAlignment="1">
      <alignment horizontal="center" vertical="center"/>
    </xf>
    <xf numFmtId="0" fontId="0" fillId="0" borderId="63" xfId="0" applyBorder="1" applyAlignment="1">
      <alignment horizontal="center" vertical="center"/>
    </xf>
    <xf numFmtId="0" fontId="0" fillId="0" borderId="57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59" xfId="0" applyBorder="1" applyAlignment="1">
      <alignment horizontal="center" vertical="center"/>
    </xf>
    <xf numFmtId="0" fontId="7" fillId="0" borderId="37" xfId="0" applyFont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9" fillId="0" borderId="0" xfId="0" applyFont="1"/>
    <xf numFmtId="0" fontId="30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31" fillId="0" borderId="0" xfId="0" applyFont="1" applyAlignment="1">
      <alignment horizontal="center" vertical="center" wrapText="1"/>
    </xf>
    <xf numFmtId="0" fontId="22" fillId="0" borderId="0" xfId="0" applyFont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iagrams/_rels/data1.xml.rels><?xml version="1.0" encoding="UTF-8" standalone="yes"?>
<Relationships xmlns="http://schemas.openxmlformats.org/package/2006/relationships"><Relationship Id="rId3" Type="http://schemas.openxmlformats.org/officeDocument/2006/relationships/hyperlink" Target="https://detail.tmall.com/item.htm?spm=a1z0d.6639537.1997196601.382.577174840E4bbj&amp;id=582302491909" TargetMode="External"/><Relationship Id="rId2" Type="http://schemas.openxmlformats.org/officeDocument/2006/relationships/hyperlink" Target="https://detail.tmall.com/item.htm?spm=a1z0d.6639537.1997196601.409.577174840E4bbj&amp;id=581664909763" TargetMode="External"/><Relationship Id="rId1" Type="http://schemas.openxmlformats.org/officeDocument/2006/relationships/hyperlink" Target="https://detail.tmall.com/item.htm?spm=a1z0d.6639537.1997196601.22.577174842quqtB&amp;id=582242384730" TargetMode="External"/><Relationship Id="rId5" Type="http://schemas.openxmlformats.org/officeDocument/2006/relationships/hyperlink" Target="https://item.taobao.com/item.htm?spm=a1z0d.6639537.1997196601.698.75097484WzOnmh&amp;id=587372029653" TargetMode="External"/><Relationship Id="rId4" Type="http://schemas.openxmlformats.org/officeDocument/2006/relationships/hyperlink" Target="https://item.taobao.com/item.htm?spm=a1z0d.6639537.1997196601.707.75097484WzOnmh&amp;id=585178991842" TargetMode="External"/></Relationships>
</file>

<file path=xl/diagrams/_rels/data2.xml.rels><?xml version="1.0" encoding="UTF-8" standalone="yes"?>
<Relationships xmlns="http://schemas.openxmlformats.org/package/2006/relationships"><Relationship Id="rId3" Type="http://schemas.openxmlformats.org/officeDocument/2006/relationships/hyperlink" Target="https://detail.tmall.com/item.htm?spm=a1z0d.6639537.1997196601.382.577174840E4bbj&amp;id=582302491909" TargetMode="External"/><Relationship Id="rId2" Type="http://schemas.openxmlformats.org/officeDocument/2006/relationships/hyperlink" Target="https://detail.tmall.com/item.htm?spm=a1z0d.6639537.1997196601.409.577174840E4bbj&amp;id=581664909763" TargetMode="External"/><Relationship Id="rId1" Type="http://schemas.openxmlformats.org/officeDocument/2006/relationships/hyperlink" Target="https://detail.tmall.com/item.htm?spm=a1z0d.6639537.1997196601.22.577174842quqtB&amp;id=582242384730" TargetMode="External"/><Relationship Id="rId5" Type="http://schemas.openxmlformats.org/officeDocument/2006/relationships/hyperlink" Target="https://detail.tmall.com/item.htm?spm=a1z0d.6639537.1997196601.337.577174840E4bbj&amp;id=602402063538" TargetMode="External"/><Relationship Id="rId4" Type="http://schemas.openxmlformats.org/officeDocument/2006/relationships/hyperlink" Target="https://detail.tmall.com/item.htm?spm=a1z0d.6639537.1997196601.346.577174840E4bbj&amp;id=581653844672" TargetMode="External"/></Relationships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colorful4">
  <dgm:title val=""/>
  <dgm:desc val=""/>
  <dgm:catLst>
    <dgm:cat type="colorful" pri="10400"/>
  </dgm:catLst>
  <dgm:styleLbl name="node0">
    <dgm:fillClrLst meth="repeat">
      <a:schemeClr val="accent3"/>
    </dgm:fillClrLst>
    <dgm:linClrLst meth="repeat">
      <a:schemeClr val="lt1"/>
    </dgm:linClrLst>
    <dgm:effectClrLst/>
    <dgm:txLinClrLst/>
    <dgm:txFillClrLst/>
    <dgm:txEffectClrLst/>
  </dgm:styleLbl>
  <dgm:styleLbl name="node1">
    <dgm:fillClrLst>
      <a:schemeClr val="accent4"/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>
      <a:schemeClr val="accent4"/>
      <a:schemeClr val="accent5"/>
    </dgm:fillClrLst>
    <dgm:linClrLst>
      <a:schemeClr val="accent4"/>
      <a:schemeClr val="accent5"/>
    </dgm:linClrLst>
    <dgm:effectClrLst/>
    <dgm:txLinClrLst/>
    <dgm:txFillClrLst/>
    <dgm:txEffectClrLst/>
  </dgm:styleLbl>
  <dgm:styleLbl name="lnNode1">
    <dgm:fillClrLst>
      <a:schemeClr val="accent4"/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>
      <a:schemeClr val="accent4">
        <a:alpha val="50000"/>
      </a:schemeClr>
      <a:schemeClr val="accent5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node3">
    <dgm:fillClrLst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node4">
    <dgm:fillClrLst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>
      <a:schemeClr val="accent4">
        <a:tint val="50000"/>
      </a:schemeClr>
      <a:schemeClr val="accent5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>
      <a:schemeClr val="accent4">
        <a:tint val="50000"/>
      </a:schemeClr>
      <a:schemeClr val="accent5">
        <a:tint val="2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>
      <a:schemeClr val="accent4">
        <a:tint val="50000"/>
      </a:schemeClr>
      <a:schemeClr val="accent5">
        <a:tint val="2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>
      <a:schemeClr val="accent4"/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fgSibTrans2D1">
    <dgm:fillClrLst>
      <a:schemeClr val="accent4"/>
      <a:schemeClr val="accent5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SibTrans2D1">
    <dgm:fillClrLst>
      <a:schemeClr val="accent4"/>
      <a:schemeClr val="accent5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1D1">
    <dgm:fillClrLst/>
    <dgm:linClrLst>
      <a:schemeClr val="accent4"/>
      <a:schemeClr val="accent5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4"/>
    </dgm:fillClrLst>
    <dgm:linClrLst meth="repeat">
      <a:schemeClr val="accent4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4"/>
    </dgm:fillClrLst>
    <dgm:linClrLst meth="repeat">
      <a:schemeClr val="lt1">
        <a:shade val="80000"/>
      </a:schemeClr>
    </dgm:linClrLst>
    <dgm:effectClrLst/>
    <dgm:txLinClrLst/>
    <dgm:txFillClrLst/>
    <dgm:txEffectClrLst/>
  </dgm:styleLbl>
  <dgm:styleLbl name="asst1">
    <dgm:fillClrLst meth="repeat">
      <a:schemeClr val="accent5"/>
    </dgm:fillClrLst>
    <dgm:linClrLst meth="repeat">
      <a:schemeClr val="lt1">
        <a:shade val="80000"/>
      </a:schemeClr>
    </dgm:linClrLst>
    <dgm:effectClrLst/>
    <dgm:txLinClrLst/>
    <dgm:txFillClrLst/>
    <dgm:txEffectClrLst/>
  </dgm:styleLbl>
  <dgm:styleLbl name="asst2">
    <dgm:fillClrLst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asst3">
    <dgm:fillClrLst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>
      <a:schemeClr val="accent2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4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parChTrans2D3">
    <dgm:fillClrLst meth="repeat"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parChTrans2D4">
    <dgm:fillClrLst meth="repeat">
      <a:schemeClr val="accent6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4"/>
    </dgm:fillClrLst>
    <dgm:linClrLst meth="repeat">
      <a:schemeClr val="accent4"/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4">
        <a:tint val="90000"/>
      </a:schemeClr>
    </dgm:fillClrLst>
    <dgm:linClrLst meth="repeat">
      <a:schemeClr val="accent5"/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4">
        <a:tint val="70000"/>
      </a:schemeClr>
    </dgm:fillClrLst>
    <dgm:linClrLst meth="repeat">
      <a:schemeClr val="accent6"/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4">
        <a:tint val="50000"/>
      </a:schemeClr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4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fgAccFollowNode1">
    <dgm:fillClrLst>
      <a:schemeClr val="accent4">
        <a:tint val="40000"/>
        <a:alpha val="90000"/>
      </a:schemeClr>
      <a:schemeClr val="accent5">
        <a:tint val="40000"/>
        <a:alpha val="90000"/>
      </a:schemeClr>
    </dgm:fillClrLst>
    <dgm:linClrLst>
      <a:schemeClr val="accent4">
        <a:tint val="40000"/>
        <a:alpha val="90000"/>
      </a:schemeClr>
      <a:schemeClr val="accent5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>
      <a:schemeClr val="accent4">
        <a:tint val="40000"/>
        <a:alpha val="90000"/>
      </a:schemeClr>
      <a:schemeClr val="accent5">
        <a:tint val="40000"/>
        <a:alpha val="90000"/>
      </a:schemeClr>
    </dgm:fillClrLst>
    <dgm:linClrLst>
      <a:schemeClr val="accent4">
        <a:tint val="40000"/>
        <a:alpha val="90000"/>
      </a:schemeClr>
      <a:schemeClr val="accent5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>
      <a:schemeClr val="accent4">
        <a:tint val="40000"/>
        <a:alpha val="90000"/>
      </a:schemeClr>
      <a:schemeClr val="accent5">
        <a:tint val="40000"/>
        <a:alpha val="90000"/>
      </a:schemeClr>
    </dgm:fillClrLst>
    <dgm:linClrLst>
      <a:schemeClr val="accent4">
        <a:tint val="40000"/>
        <a:alpha val="90000"/>
      </a:schemeClr>
      <a:schemeClr val="accent5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>
      <a:schemeClr val="accent3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>
      <a:schemeClr val="accent5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>
      <a:schemeClr val="accent6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4">
        <a:tint val="40000"/>
      </a:schemeClr>
    </dgm:fillClrLst>
    <dgm:linClrLst meth="repeat">
      <a:schemeClr val="dk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4">
        <a:shade val="90000"/>
      </a:schemeClr>
    </dgm:fillClrLst>
    <dgm:linClrLst meth="repeat">
      <a:schemeClr val="dk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4">
        <a:tint val="50000"/>
        <a:alpha val="40000"/>
      </a:schemeClr>
    </dgm:fillClrLst>
    <dgm:linClrLst meth="repeat">
      <a:schemeClr val="accent4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4">
        <a:tint val="4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2.xml><?xml version="1.0" encoding="utf-8"?>
<dgm:colorsDef xmlns:dgm="http://schemas.openxmlformats.org/drawingml/2006/diagram" xmlns:a="http://schemas.openxmlformats.org/drawingml/2006/main" uniqueId="urn:microsoft.com/office/officeart/2005/8/colors/colorful4">
  <dgm:title val=""/>
  <dgm:desc val=""/>
  <dgm:catLst>
    <dgm:cat type="colorful" pri="10400"/>
  </dgm:catLst>
  <dgm:styleLbl name="node0">
    <dgm:fillClrLst meth="repeat">
      <a:schemeClr val="accent3"/>
    </dgm:fillClrLst>
    <dgm:linClrLst meth="repeat">
      <a:schemeClr val="lt1"/>
    </dgm:linClrLst>
    <dgm:effectClrLst/>
    <dgm:txLinClrLst/>
    <dgm:txFillClrLst/>
    <dgm:txEffectClrLst/>
  </dgm:styleLbl>
  <dgm:styleLbl name="node1">
    <dgm:fillClrLst>
      <a:schemeClr val="accent4"/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>
      <a:schemeClr val="accent4"/>
      <a:schemeClr val="accent5"/>
    </dgm:fillClrLst>
    <dgm:linClrLst>
      <a:schemeClr val="accent4"/>
      <a:schemeClr val="accent5"/>
    </dgm:linClrLst>
    <dgm:effectClrLst/>
    <dgm:txLinClrLst/>
    <dgm:txFillClrLst/>
    <dgm:txEffectClrLst/>
  </dgm:styleLbl>
  <dgm:styleLbl name="lnNode1">
    <dgm:fillClrLst>
      <a:schemeClr val="accent4"/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>
      <a:schemeClr val="accent4">
        <a:alpha val="50000"/>
      </a:schemeClr>
      <a:schemeClr val="accent5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node3">
    <dgm:fillClrLst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node4">
    <dgm:fillClrLst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>
      <a:schemeClr val="accent4">
        <a:tint val="50000"/>
      </a:schemeClr>
      <a:schemeClr val="accent5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>
      <a:schemeClr val="accent4">
        <a:tint val="50000"/>
      </a:schemeClr>
      <a:schemeClr val="accent5">
        <a:tint val="2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>
      <a:schemeClr val="accent4">
        <a:tint val="50000"/>
      </a:schemeClr>
      <a:schemeClr val="accent5">
        <a:tint val="2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>
      <a:schemeClr val="accent4"/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fgSibTrans2D1">
    <dgm:fillClrLst>
      <a:schemeClr val="accent4"/>
      <a:schemeClr val="accent5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SibTrans2D1">
    <dgm:fillClrLst>
      <a:schemeClr val="accent4"/>
      <a:schemeClr val="accent5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1D1">
    <dgm:fillClrLst/>
    <dgm:linClrLst>
      <a:schemeClr val="accent4"/>
      <a:schemeClr val="accent5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4"/>
    </dgm:fillClrLst>
    <dgm:linClrLst meth="repeat">
      <a:schemeClr val="accent4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4"/>
    </dgm:fillClrLst>
    <dgm:linClrLst meth="repeat">
      <a:schemeClr val="lt1">
        <a:shade val="80000"/>
      </a:schemeClr>
    </dgm:linClrLst>
    <dgm:effectClrLst/>
    <dgm:txLinClrLst/>
    <dgm:txFillClrLst/>
    <dgm:txEffectClrLst/>
  </dgm:styleLbl>
  <dgm:styleLbl name="asst1">
    <dgm:fillClrLst meth="repeat">
      <a:schemeClr val="accent5"/>
    </dgm:fillClrLst>
    <dgm:linClrLst meth="repeat">
      <a:schemeClr val="lt1">
        <a:shade val="80000"/>
      </a:schemeClr>
    </dgm:linClrLst>
    <dgm:effectClrLst/>
    <dgm:txLinClrLst/>
    <dgm:txFillClrLst/>
    <dgm:txEffectClrLst/>
  </dgm:styleLbl>
  <dgm:styleLbl name="asst2">
    <dgm:fillClrLst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asst3">
    <dgm:fillClrLst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>
      <a:schemeClr val="accent2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4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parChTrans2D3">
    <dgm:fillClrLst meth="repeat"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parChTrans2D4">
    <dgm:fillClrLst meth="repeat">
      <a:schemeClr val="accent6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4"/>
    </dgm:fillClrLst>
    <dgm:linClrLst meth="repeat">
      <a:schemeClr val="accent4"/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4">
        <a:tint val="90000"/>
      </a:schemeClr>
    </dgm:fillClrLst>
    <dgm:linClrLst meth="repeat">
      <a:schemeClr val="accent5"/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4">
        <a:tint val="70000"/>
      </a:schemeClr>
    </dgm:fillClrLst>
    <dgm:linClrLst meth="repeat">
      <a:schemeClr val="accent6"/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4">
        <a:tint val="50000"/>
      </a:schemeClr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4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fgAccFollowNode1">
    <dgm:fillClrLst>
      <a:schemeClr val="accent4">
        <a:tint val="40000"/>
        <a:alpha val="90000"/>
      </a:schemeClr>
      <a:schemeClr val="accent5">
        <a:tint val="40000"/>
        <a:alpha val="90000"/>
      </a:schemeClr>
    </dgm:fillClrLst>
    <dgm:linClrLst>
      <a:schemeClr val="accent4">
        <a:tint val="40000"/>
        <a:alpha val="90000"/>
      </a:schemeClr>
      <a:schemeClr val="accent5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>
      <a:schemeClr val="accent4">
        <a:tint val="40000"/>
        <a:alpha val="90000"/>
      </a:schemeClr>
      <a:schemeClr val="accent5">
        <a:tint val="40000"/>
        <a:alpha val="90000"/>
      </a:schemeClr>
    </dgm:fillClrLst>
    <dgm:linClrLst>
      <a:schemeClr val="accent4">
        <a:tint val="40000"/>
        <a:alpha val="90000"/>
      </a:schemeClr>
      <a:schemeClr val="accent5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>
      <a:schemeClr val="accent4">
        <a:tint val="40000"/>
        <a:alpha val="90000"/>
      </a:schemeClr>
      <a:schemeClr val="accent5">
        <a:tint val="40000"/>
        <a:alpha val="90000"/>
      </a:schemeClr>
    </dgm:fillClrLst>
    <dgm:linClrLst>
      <a:schemeClr val="accent4">
        <a:tint val="40000"/>
        <a:alpha val="90000"/>
      </a:schemeClr>
      <a:schemeClr val="accent5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>
      <a:schemeClr val="accent3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>
      <a:schemeClr val="accent5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>
      <a:schemeClr val="accent6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4">
        <a:tint val="40000"/>
      </a:schemeClr>
    </dgm:fillClrLst>
    <dgm:linClrLst meth="repeat">
      <a:schemeClr val="dk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4">
        <a:shade val="90000"/>
      </a:schemeClr>
    </dgm:fillClrLst>
    <dgm:linClrLst meth="repeat">
      <a:schemeClr val="dk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4">
        <a:tint val="50000"/>
        <a:alpha val="40000"/>
      </a:schemeClr>
    </dgm:fillClrLst>
    <dgm:linClrLst meth="repeat">
      <a:schemeClr val="accent4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4">
        <a:tint val="4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C6F97F1B-397F-409A-8A88-1FFA12D521AB}" type="doc">
      <dgm:prSet loTypeId="urn:microsoft.com/office/officeart/2005/8/layout/hierarchy2" loCatId="hierarchy" qsTypeId="urn:microsoft.com/office/officeart/2005/8/quickstyle/simple1" qsCatId="simple" csTypeId="urn:microsoft.com/office/officeart/2005/8/colors/colorful4" csCatId="colorful" phldr="1"/>
      <dgm:spPr/>
      <dgm:t>
        <a:bodyPr/>
        <a:lstStyle/>
        <a:p>
          <a:endParaRPr lang="zh-CN" altLang="en-US"/>
        </a:p>
      </dgm:t>
    </dgm:pt>
    <dgm:pt modelId="{70BF78BB-969C-4021-B50D-E2005724482D}">
      <dgm:prSet phldrT="[文本]" custT="1"/>
      <dgm:spPr/>
      <dgm:t>
        <a:bodyPr/>
        <a:lstStyle/>
        <a:p>
          <a:r>
            <a:rPr lang="en-US" altLang="zh-CN" sz="2000" b="1">
              <a:solidFill>
                <a:srgbClr val="FF0000"/>
              </a:solidFill>
            </a:rPr>
            <a:t>2</a:t>
          </a:r>
          <a:r>
            <a:rPr lang="zh-CN" altLang="en-US" sz="2000" b="1">
              <a:solidFill>
                <a:srgbClr val="FF0000"/>
              </a:solidFill>
            </a:rPr>
            <a:t>个</a:t>
          </a:r>
          <a:r>
            <a:rPr lang="zh-CN" altLang="en-US" sz="2000"/>
            <a:t>主板</a:t>
          </a:r>
          <a:r>
            <a:rPr lang="en-US" altLang="zh-CN" sz="2000"/>
            <a:t>5V 3Pin</a:t>
          </a:r>
          <a:r>
            <a:rPr lang="zh-CN" altLang="en-US" sz="2000"/>
            <a:t>口 </a:t>
          </a:r>
          <a:r>
            <a:rPr lang="en-US" altLang="zh-CN" sz="2000"/>
            <a:t>ARGB</a:t>
          </a:r>
        </a:p>
      </dgm:t>
    </dgm:pt>
    <dgm:pt modelId="{F4DF0500-1826-4E96-BA45-774DD4374991}" type="parTrans" cxnId="{A6BA0CCC-A1BB-4773-8D4D-2D016AD976B0}">
      <dgm:prSet/>
      <dgm:spPr/>
      <dgm:t>
        <a:bodyPr/>
        <a:lstStyle/>
        <a:p>
          <a:endParaRPr lang="zh-CN" altLang="en-US"/>
        </a:p>
      </dgm:t>
    </dgm:pt>
    <dgm:pt modelId="{60CD5DA5-6C4B-40FE-AF8A-B763FA67638B}" type="sibTrans" cxnId="{A6BA0CCC-A1BB-4773-8D4D-2D016AD976B0}">
      <dgm:prSet/>
      <dgm:spPr/>
      <dgm:t>
        <a:bodyPr/>
        <a:lstStyle/>
        <a:p>
          <a:endParaRPr lang="zh-CN" altLang="en-US"/>
        </a:p>
      </dgm:t>
    </dgm:pt>
    <dgm:pt modelId="{FFE88269-8EFF-4924-A20B-CFFF1DE05ED2}">
      <dgm:prSet phldrT="[文本]" custT="1"/>
      <dgm:spPr/>
      <dgm:t>
        <a:bodyPr/>
        <a:lstStyle/>
        <a:p>
          <a:r>
            <a:rPr lang="en-US" altLang="zh-CN" sz="1400"/>
            <a:t>5V 3Pin ARGB</a:t>
          </a:r>
          <a:r>
            <a:rPr lang="zh-CN" altLang="en-US" sz="1400"/>
            <a:t>集线器 </a:t>
          </a:r>
          <a:r>
            <a:rPr lang="en-US" altLang="zh-CN" sz="1400"/>
            <a:t>1</a:t>
          </a:r>
          <a:r>
            <a:rPr lang="zh-CN" altLang="en-US" sz="1400"/>
            <a:t>分</a:t>
          </a:r>
          <a:r>
            <a:rPr lang="en-US" altLang="zh-CN" sz="1400"/>
            <a:t>10</a:t>
          </a:r>
          <a:endParaRPr lang="zh-CN" altLang="en-US" sz="1400"/>
        </a:p>
      </dgm:t>
    </dgm:pt>
    <dgm:pt modelId="{6E390009-FAF8-47D7-88AD-DFDDCE2CCFF5}" type="parTrans" cxnId="{EB58F719-5BCA-453B-8C71-C76C6D277B5E}">
      <dgm:prSet/>
      <dgm:spPr/>
      <dgm:t>
        <a:bodyPr/>
        <a:lstStyle/>
        <a:p>
          <a:endParaRPr lang="zh-CN" altLang="en-US"/>
        </a:p>
      </dgm:t>
    </dgm:pt>
    <dgm:pt modelId="{F17C9AA2-FC86-4FC4-9814-ECEAEA734D65}" type="sibTrans" cxnId="{EB58F719-5BCA-453B-8C71-C76C6D277B5E}">
      <dgm:prSet/>
      <dgm:spPr/>
      <dgm:t>
        <a:bodyPr/>
        <a:lstStyle/>
        <a:p>
          <a:endParaRPr lang="zh-CN" altLang="en-US"/>
        </a:p>
      </dgm:t>
    </dgm:pt>
    <dgm:pt modelId="{B2897617-3A1E-413E-B5DC-48A955490CE0}">
      <dgm:prSet custT="1"/>
      <dgm:spPr/>
      <dgm:t>
        <a:bodyPr/>
        <a:lstStyle/>
        <a:p>
          <a:r>
            <a:rPr lang="en-US" altLang="zh-CN" sz="2000" b="1">
              <a:solidFill>
                <a:srgbClr val="FF0000"/>
              </a:solidFill>
            </a:rPr>
            <a:t>ROG M11F </a:t>
          </a:r>
          <a:r>
            <a:rPr lang="zh-CN" altLang="en-US" sz="2000" b="1">
              <a:solidFill>
                <a:srgbClr val="FF0000"/>
              </a:solidFill>
            </a:rPr>
            <a:t>主板接线图</a:t>
          </a:r>
        </a:p>
      </dgm:t>
    </dgm:pt>
    <dgm:pt modelId="{724F6D72-20B5-4ABF-B835-4FB621360713}" type="parTrans" cxnId="{8D24DF7F-9408-4957-8BBE-23CFAAEAF83C}">
      <dgm:prSet/>
      <dgm:spPr/>
      <dgm:t>
        <a:bodyPr/>
        <a:lstStyle/>
        <a:p>
          <a:endParaRPr lang="zh-CN" altLang="en-US"/>
        </a:p>
      </dgm:t>
    </dgm:pt>
    <dgm:pt modelId="{9ED0298F-4646-4D94-A78D-8A5C89BA47AF}" type="sibTrans" cxnId="{8D24DF7F-9408-4957-8BBE-23CFAAEAF83C}">
      <dgm:prSet/>
      <dgm:spPr/>
      <dgm:t>
        <a:bodyPr/>
        <a:lstStyle/>
        <a:p>
          <a:endParaRPr lang="zh-CN" altLang="en-US"/>
        </a:p>
      </dgm:t>
    </dgm:pt>
    <dgm:pt modelId="{1069EF33-7D5A-402C-8414-A9CE6BFC35B8}">
      <dgm:prSet custT="1"/>
      <dgm:spPr/>
      <dgm:t>
        <a:bodyPr/>
        <a:lstStyle/>
        <a:p>
          <a:r>
            <a:rPr lang="zh-CN" altLang="en-US" sz="2000"/>
            <a:t>电源大</a:t>
          </a:r>
          <a:r>
            <a:rPr lang="en-US" altLang="zh-CN" sz="2000"/>
            <a:t>4P</a:t>
          </a:r>
          <a:r>
            <a:rPr lang="zh-CN" altLang="en-US" sz="2000"/>
            <a:t>线</a:t>
          </a:r>
          <a:endParaRPr lang="en-US" altLang="zh-CN" sz="2000"/>
        </a:p>
      </dgm:t>
    </dgm:pt>
    <dgm:pt modelId="{5E1A49D1-BCB5-465B-8CCE-4A8B176DD4A9}" type="parTrans" cxnId="{A8C8ACFE-3FBD-4648-8F42-87E512E758C9}">
      <dgm:prSet/>
      <dgm:spPr/>
      <dgm:t>
        <a:bodyPr/>
        <a:lstStyle/>
        <a:p>
          <a:endParaRPr lang="zh-CN" altLang="en-US"/>
        </a:p>
      </dgm:t>
    </dgm:pt>
    <dgm:pt modelId="{760580B9-9047-48B5-AA79-3DF93BCFD50D}" type="sibTrans" cxnId="{A8C8ACFE-3FBD-4648-8F42-87E512E758C9}">
      <dgm:prSet/>
      <dgm:spPr/>
      <dgm:t>
        <a:bodyPr/>
        <a:lstStyle/>
        <a:p>
          <a:endParaRPr lang="zh-CN" altLang="en-US"/>
        </a:p>
      </dgm:t>
    </dgm:pt>
    <dgm:pt modelId="{996210BE-4DFC-4350-AA3E-F7F7D9BD5704}">
      <dgm:prSet custT="1"/>
      <dgm:spPr/>
      <dgm:t>
        <a:bodyPr/>
        <a:lstStyle/>
        <a:p>
          <a:r>
            <a:rPr lang="en-US" altLang="zh-CN" sz="1400"/>
            <a:t>ROG </a:t>
          </a:r>
          <a:r>
            <a:rPr lang="zh-CN" altLang="zh-CN" sz="1400"/>
            <a:t>雷神电源</a:t>
          </a:r>
          <a:r>
            <a:rPr lang="en-US" altLang="zh-CN" sz="1400"/>
            <a:t>1200W ARGB</a:t>
          </a:r>
          <a:r>
            <a:rPr lang="zh-CN" altLang="en-US" sz="1400"/>
            <a:t>口</a:t>
          </a:r>
          <a:endParaRPr lang="en-US" altLang="zh-CN" sz="1400"/>
        </a:p>
      </dgm:t>
    </dgm:pt>
    <dgm:pt modelId="{08B805B5-1AA8-4ED3-99B4-5045D21961FD}" type="parTrans" cxnId="{7CE3C4E2-7C21-4993-8B3B-58DBD465B7DC}">
      <dgm:prSet/>
      <dgm:spPr/>
      <dgm:t>
        <a:bodyPr/>
        <a:lstStyle/>
        <a:p>
          <a:endParaRPr lang="zh-CN" altLang="en-US"/>
        </a:p>
      </dgm:t>
    </dgm:pt>
    <dgm:pt modelId="{4A8834CA-1961-4FFF-8850-0272027B74F2}" type="sibTrans" cxnId="{7CE3C4E2-7C21-4993-8B3B-58DBD465B7DC}">
      <dgm:prSet/>
      <dgm:spPr/>
      <dgm:t>
        <a:bodyPr/>
        <a:lstStyle/>
        <a:p>
          <a:endParaRPr lang="zh-CN" altLang="en-US"/>
        </a:p>
      </dgm:t>
    </dgm:pt>
    <dgm:pt modelId="{2E8A420C-097A-4677-B93E-E0FF0DC63B3C}">
      <dgm:prSet custT="1"/>
      <dgm:spPr/>
      <dgm:t>
        <a:bodyPr/>
        <a:lstStyle/>
        <a:p>
          <a:r>
            <a:rPr lang="en-US" altLang="zh-CN" sz="1400"/>
            <a:t>5V 3Pin ARGB</a:t>
          </a:r>
          <a:r>
            <a:rPr lang="zh-CN" altLang="en-US" sz="1400"/>
            <a:t>设备（</a:t>
          </a:r>
          <a:r>
            <a:rPr lang="zh-CN" altLang="en-US" sz="1400" b="1">
              <a:solidFill>
                <a:srgbClr val="FF0000"/>
              </a:solidFill>
            </a:rPr>
            <a:t>空余</a:t>
          </a:r>
          <a:r>
            <a:rPr lang="en-US" altLang="zh-CN" sz="1400" b="1">
              <a:solidFill>
                <a:srgbClr val="FF0000"/>
              </a:solidFill>
            </a:rPr>
            <a:t>1</a:t>
          </a:r>
          <a:r>
            <a:rPr lang="zh-CN" altLang="en-US" sz="1400" b="1">
              <a:solidFill>
                <a:srgbClr val="FF0000"/>
              </a:solidFill>
            </a:rPr>
            <a:t>个 </a:t>
          </a:r>
          <a:r>
            <a:rPr lang="zh-CN" altLang="en-US" sz="1400"/>
            <a:t>）</a:t>
          </a:r>
          <a:endParaRPr lang="en-US" altLang="zh-CN" sz="1400"/>
        </a:p>
      </dgm:t>
    </dgm:pt>
    <dgm:pt modelId="{CB57E77A-6F84-4C22-9E8A-4A534C0CEA01}" type="parTrans" cxnId="{71847AC5-7D5E-4466-BA76-A00FFF61B989}">
      <dgm:prSet/>
      <dgm:spPr/>
      <dgm:t>
        <a:bodyPr/>
        <a:lstStyle/>
        <a:p>
          <a:endParaRPr lang="zh-CN" altLang="en-US"/>
        </a:p>
      </dgm:t>
    </dgm:pt>
    <dgm:pt modelId="{8A46DF1C-768A-44C7-B5DC-58F8CE5D0065}" type="sibTrans" cxnId="{71847AC5-7D5E-4466-BA76-A00FFF61B989}">
      <dgm:prSet/>
      <dgm:spPr/>
      <dgm:t>
        <a:bodyPr/>
        <a:lstStyle/>
        <a:p>
          <a:endParaRPr lang="zh-CN" altLang="en-US"/>
        </a:p>
      </dgm:t>
    </dgm:pt>
    <dgm:pt modelId="{2C698CC9-AA11-4FCA-B356-A3D270796222}">
      <dgm:prSet custT="1"/>
      <dgm:spPr/>
      <dgm:t>
        <a:bodyPr/>
        <a:lstStyle/>
        <a:p>
          <a:r>
            <a:rPr lang="en-US" altLang="zh-CN" sz="1600"/>
            <a:t>ARGB</a:t>
          </a:r>
          <a:r>
            <a:rPr lang="zh-CN" altLang="en-US" sz="1600"/>
            <a:t>集线器</a:t>
          </a:r>
          <a:endParaRPr lang="en-US" altLang="zh-CN" sz="1600"/>
        </a:p>
      </dgm:t>
    </dgm:pt>
    <dgm:pt modelId="{7B1719E2-52F6-4A12-9BAE-586F9BB32314}" type="parTrans" cxnId="{9777FACB-F11D-4475-931A-7C70214191E3}">
      <dgm:prSet/>
      <dgm:spPr/>
      <dgm:t>
        <a:bodyPr/>
        <a:lstStyle/>
        <a:p>
          <a:endParaRPr lang="zh-CN" altLang="en-US"/>
        </a:p>
      </dgm:t>
    </dgm:pt>
    <dgm:pt modelId="{350AB090-6584-48F1-ABB3-A28006546F87}" type="sibTrans" cxnId="{9777FACB-F11D-4475-931A-7C70214191E3}">
      <dgm:prSet/>
      <dgm:spPr/>
      <dgm:t>
        <a:bodyPr/>
        <a:lstStyle/>
        <a:p>
          <a:endParaRPr lang="zh-CN" altLang="en-US"/>
        </a:p>
      </dgm:t>
    </dgm:pt>
    <dgm:pt modelId="{8F5E0EBE-1C38-465E-B988-5EA4C0EF58FC}">
      <dgm:prSet custT="1"/>
      <dgm:spPr/>
      <dgm:t>
        <a:bodyPr/>
        <a:lstStyle/>
        <a:p>
          <a:r>
            <a:rPr lang="zh-CN" altLang="en-US" sz="1600"/>
            <a:t>风扇</a:t>
          </a:r>
          <a:r>
            <a:rPr lang="en-US" altLang="zh-CN" sz="1600"/>
            <a:t>PWM</a:t>
          </a:r>
          <a:r>
            <a:rPr lang="zh-CN" altLang="en-US" sz="1600"/>
            <a:t>集线器</a:t>
          </a:r>
          <a:endParaRPr lang="en-US" altLang="zh-CN" sz="1600"/>
        </a:p>
      </dgm:t>
    </dgm:pt>
    <dgm:pt modelId="{3BD9C6B1-E15E-4B03-8C39-0725FC60CAFB}" type="parTrans" cxnId="{6DD2B682-E8C3-4A4C-A6F0-5E02EC857D05}">
      <dgm:prSet/>
      <dgm:spPr/>
      <dgm:t>
        <a:bodyPr/>
        <a:lstStyle/>
        <a:p>
          <a:endParaRPr lang="zh-CN" altLang="en-US"/>
        </a:p>
      </dgm:t>
    </dgm:pt>
    <dgm:pt modelId="{0F887603-921A-4040-AB60-3C319F842B62}" type="sibTrans" cxnId="{6DD2B682-E8C3-4A4C-A6F0-5E02EC857D05}">
      <dgm:prSet/>
      <dgm:spPr/>
      <dgm:t>
        <a:bodyPr/>
        <a:lstStyle/>
        <a:p>
          <a:endParaRPr lang="zh-CN" altLang="en-US"/>
        </a:p>
      </dgm:t>
    </dgm:pt>
    <dgm:pt modelId="{951DA727-1E2B-44F0-B6F9-0EA2657D1504}">
      <dgm:prSet custT="1"/>
      <dgm:spPr/>
      <dgm:t>
        <a:bodyPr/>
        <a:lstStyle/>
        <a:p>
          <a:r>
            <a:rPr lang="en-US" altLang="zh-CN" sz="1600" b="1">
              <a:solidFill>
                <a:srgbClr val="FF0000"/>
              </a:solidFill>
            </a:rPr>
            <a:t>2</a:t>
          </a:r>
          <a:r>
            <a:rPr lang="zh-CN" altLang="en-US" sz="1600" b="1">
              <a:solidFill>
                <a:srgbClr val="FF0000"/>
              </a:solidFill>
            </a:rPr>
            <a:t>条 </a:t>
          </a:r>
          <a:r>
            <a:rPr lang="en-US" altLang="zh-CN" sz="1600" b="1">
              <a:solidFill>
                <a:srgbClr val="FF0000"/>
              </a:solidFill>
            </a:rPr>
            <a:t>42cm </a:t>
          </a:r>
          <a:r>
            <a:rPr lang="en-US" altLang="zh-CN" sz="1600"/>
            <a:t>Barrow 5V LRC2.0 </a:t>
          </a:r>
          <a:r>
            <a:rPr lang="zh-CN" altLang="en-US" sz="1600"/>
            <a:t>主板灯控扩展转接线 </a:t>
          </a:r>
          <a:r>
            <a:rPr lang="en-US" altLang="zh-CN" sz="1600"/>
            <a:t>ZBDZJX-5</a:t>
          </a:r>
          <a:endParaRPr lang="zh-CN" altLang="en-US" sz="1600"/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1"/>
          </dgm14:cNvPr>
        </a:ext>
      </dgm:extLst>
    </dgm:pt>
    <dgm:pt modelId="{D335637E-3821-4E4F-9931-76B05D454956}" type="parTrans" cxnId="{2CA999CC-42A5-421A-8CE2-7C3F60EB0538}">
      <dgm:prSet/>
      <dgm:spPr/>
      <dgm:t>
        <a:bodyPr/>
        <a:lstStyle/>
        <a:p>
          <a:endParaRPr lang="zh-CN" altLang="en-US"/>
        </a:p>
      </dgm:t>
    </dgm:pt>
    <dgm:pt modelId="{A64BE2FB-68AB-43CB-BAF6-37D4900F82C0}" type="sibTrans" cxnId="{2CA999CC-42A5-421A-8CE2-7C3F60EB0538}">
      <dgm:prSet/>
      <dgm:spPr/>
      <dgm:t>
        <a:bodyPr/>
        <a:lstStyle/>
        <a:p>
          <a:endParaRPr lang="zh-CN" altLang="en-US"/>
        </a:p>
      </dgm:t>
    </dgm:pt>
    <dgm:pt modelId="{5615CD4F-1CC3-4394-8605-F7A45824FE89}">
      <dgm:prSet custT="1"/>
      <dgm:spPr/>
      <dgm:t>
        <a:bodyPr/>
        <a:lstStyle/>
        <a:p>
          <a:r>
            <a:rPr lang="en-US" altLang="en-US" sz="1400"/>
            <a:t>Barrow </a:t>
          </a:r>
          <a:r>
            <a:rPr lang="zh-CN" altLang="en-US" sz="1400"/>
            <a:t>新款</a:t>
          </a:r>
          <a:r>
            <a:rPr lang="en-US" altLang="en-US" sz="1400"/>
            <a:t>LRC2.0</a:t>
          </a:r>
          <a:r>
            <a:rPr lang="zh-CN" altLang="en-US" sz="1400"/>
            <a:t>版 水冷系统专用水流</a:t>
          </a:r>
          <a:r>
            <a:rPr lang="zh-CN" altLang="en-US" sz="1400" b="1">
              <a:solidFill>
                <a:srgbClr val="FF0000"/>
              </a:solidFill>
            </a:rPr>
            <a:t>流速计</a:t>
          </a:r>
          <a:r>
            <a:rPr lang="zh-CN" altLang="en-US" sz="1400"/>
            <a:t> 极光 </a:t>
          </a:r>
          <a:r>
            <a:rPr lang="en-US" altLang="en-US" sz="1400"/>
            <a:t>SLFV1-RGB</a:t>
          </a:r>
          <a:endParaRPr lang="zh-CN" altLang="en-US" sz="1400"/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2"/>
          </dgm14:cNvPr>
        </a:ext>
      </dgm:extLst>
    </dgm:pt>
    <dgm:pt modelId="{79C03A11-15F0-4632-A8B7-1BFD1F290581}" type="parTrans" cxnId="{DE3C4B1F-D5AC-48E1-B357-21A92A741B2C}">
      <dgm:prSet/>
      <dgm:spPr/>
      <dgm:t>
        <a:bodyPr/>
        <a:lstStyle/>
        <a:p>
          <a:endParaRPr lang="zh-CN" altLang="en-US"/>
        </a:p>
      </dgm:t>
    </dgm:pt>
    <dgm:pt modelId="{BCF7FD0D-CBB4-4DEE-B05C-0C364917AE0D}" type="sibTrans" cxnId="{DE3C4B1F-D5AC-48E1-B357-21A92A741B2C}">
      <dgm:prSet/>
      <dgm:spPr/>
      <dgm:t>
        <a:bodyPr/>
        <a:lstStyle/>
        <a:p>
          <a:endParaRPr lang="zh-CN" altLang="en-US"/>
        </a:p>
      </dgm:t>
    </dgm:pt>
    <dgm:pt modelId="{7EAE71A7-6350-485E-9351-F23F1BA4340B}">
      <dgm:prSet custT="1"/>
      <dgm:spPr/>
      <dgm:t>
        <a:bodyPr/>
        <a:lstStyle/>
        <a:p>
          <a:r>
            <a:rPr lang="en-US" altLang="en-US" sz="1400"/>
            <a:t>Barrow PLUS</a:t>
          </a:r>
          <a:r>
            <a:rPr lang="zh-CN" altLang="en-US" sz="1400"/>
            <a:t>版 </a:t>
          </a:r>
          <a:r>
            <a:rPr lang="en-US" altLang="en-US" sz="1400"/>
            <a:t>PWM</a:t>
          </a:r>
          <a:r>
            <a:rPr lang="zh-CN" altLang="en-US" sz="1400"/>
            <a:t>调速型</a:t>
          </a:r>
          <a:r>
            <a:rPr lang="en-US" altLang="en-US" sz="1400"/>
            <a:t>17W</a:t>
          </a:r>
          <a:r>
            <a:rPr lang="zh-CN" altLang="en-US" sz="1400" b="1">
              <a:solidFill>
                <a:srgbClr val="FF0000"/>
              </a:solidFill>
            </a:rPr>
            <a:t>水泵</a:t>
          </a:r>
          <a:r>
            <a:rPr lang="zh-CN" altLang="en-US" sz="1400"/>
            <a:t>套装 极光 </a:t>
          </a:r>
          <a:r>
            <a:rPr lang="en-US" altLang="en-US" sz="1400"/>
            <a:t>SPB17-S PLUS</a:t>
          </a:r>
          <a:endParaRPr lang="zh-CN" altLang="en-US" sz="1400"/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3"/>
          </dgm14:cNvPr>
        </a:ext>
      </dgm:extLst>
    </dgm:pt>
    <dgm:pt modelId="{07D8EC4C-B049-4D1E-9ABD-CBDEA6E825BD}" type="parTrans" cxnId="{0A947ED1-1D71-4845-9A08-876947E7B020}">
      <dgm:prSet/>
      <dgm:spPr/>
      <dgm:t>
        <a:bodyPr/>
        <a:lstStyle/>
        <a:p>
          <a:endParaRPr lang="zh-CN" altLang="en-US"/>
        </a:p>
      </dgm:t>
    </dgm:pt>
    <dgm:pt modelId="{9460A342-701D-481D-BB62-7357742B23AD}" type="sibTrans" cxnId="{0A947ED1-1D71-4845-9A08-876947E7B020}">
      <dgm:prSet/>
      <dgm:spPr/>
      <dgm:t>
        <a:bodyPr/>
        <a:lstStyle/>
        <a:p>
          <a:endParaRPr lang="zh-CN" altLang="en-US"/>
        </a:p>
      </dgm:t>
    </dgm:pt>
    <dgm:pt modelId="{089D8EEF-B26B-4141-AB4C-C06EF20861F2}">
      <dgm:prSet custT="1"/>
      <dgm:spPr/>
      <dgm:t>
        <a:bodyPr/>
        <a:lstStyle/>
        <a:p>
          <a:r>
            <a:rPr lang="en-US" altLang="zh-CN" sz="1600" b="1">
              <a:solidFill>
                <a:schemeClr val="bg1"/>
              </a:solidFill>
            </a:rPr>
            <a:t>EK 2019 Velocity D-RGB 5V 3</a:t>
          </a:r>
          <a:r>
            <a:rPr lang="zh-CN" altLang="zh-CN" sz="1600" b="1">
              <a:solidFill>
                <a:schemeClr val="bg1"/>
              </a:solidFill>
            </a:rPr>
            <a:t>针 数字</a:t>
          </a:r>
          <a:r>
            <a:rPr lang="en-US" altLang="zh-CN" sz="1600" b="1">
              <a:solidFill>
                <a:schemeClr val="bg1"/>
              </a:solidFill>
            </a:rPr>
            <a:t>RGB </a:t>
          </a:r>
          <a:r>
            <a:rPr lang="zh-CN" altLang="zh-CN" sz="1600" b="1">
              <a:solidFill>
                <a:schemeClr val="bg1"/>
              </a:solidFill>
            </a:rPr>
            <a:t>神光同步 幻彩 </a:t>
          </a:r>
          <a:r>
            <a:rPr lang="en-US" altLang="zh-CN" sz="1600" b="1">
              <a:solidFill>
                <a:schemeClr val="bg1"/>
              </a:solidFill>
            </a:rPr>
            <a:t>CPU </a:t>
          </a:r>
          <a:r>
            <a:rPr lang="zh-CN" altLang="zh-CN" sz="1600" b="1">
              <a:solidFill>
                <a:schemeClr val="bg1"/>
              </a:solidFill>
            </a:rPr>
            <a:t>冷头</a:t>
          </a:r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4"/>
          </dgm14:cNvPr>
        </a:ext>
      </dgm:extLst>
    </dgm:pt>
    <dgm:pt modelId="{46AF3B94-EE48-47C6-9F8F-5B286AE7D433}" type="parTrans" cxnId="{F4990493-C3CC-4B8A-9B9C-6BCBD0C6910E}">
      <dgm:prSet/>
      <dgm:spPr/>
      <dgm:t>
        <a:bodyPr/>
        <a:lstStyle/>
        <a:p>
          <a:endParaRPr lang="zh-CN" altLang="en-US"/>
        </a:p>
      </dgm:t>
    </dgm:pt>
    <dgm:pt modelId="{F347761F-F4E5-405B-8A75-204D560724E0}" type="sibTrans" cxnId="{F4990493-C3CC-4B8A-9B9C-6BCBD0C6910E}">
      <dgm:prSet/>
      <dgm:spPr/>
      <dgm:t>
        <a:bodyPr/>
        <a:lstStyle/>
        <a:p>
          <a:endParaRPr lang="zh-CN" altLang="en-US"/>
        </a:p>
      </dgm:t>
    </dgm:pt>
    <dgm:pt modelId="{4CFEF679-4253-4DD5-8ED6-C0C0F8E96E58}">
      <dgm:prSet/>
      <dgm:spPr/>
      <dgm:t>
        <a:bodyPr/>
        <a:lstStyle/>
        <a:p>
          <a:r>
            <a:rPr lang="en-US" altLang="zh-CN" b="1">
              <a:solidFill>
                <a:srgbClr val="FF0000"/>
              </a:solidFill>
            </a:rPr>
            <a:t>2</a:t>
          </a:r>
          <a:r>
            <a:rPr lang="zh-CN" altLang="en-US" b="1">
              <a:solidFill>
                <a:srgbClr val="FF0000"/>
              </a:solidFill>
            </a:rPr>
            <a:t>个</a:t>
          </a:r>
          <a:r>
            <a:rPr lang="zh-CN" altLang="en-US"/>
            <a:t>主板</a:t>
          </a:r>
          <a:r>
            <a:rPr lang="en-US" altLang="zh-CN"/>
            <a:t>12V 4Pin</a:t>
          </a:r>
          <a:r>
            <a:rPr lang="zh-CN" altLang="en-US"/>
            <a:t>口 </a:t>
          </a:r>
          <a:r>
            <a:rPr lang="en-US" altLang="zh-CN"/>
            <a:t>RGB</a:t>
          </a:r>
          <a:endParaRPr lang="zh-CN" altLang="en-US"/>
        </a:p>
      </dgm:t>
    </dgm:pt>
    <dgm:pt modelId="{E30AF7EA-BA64-4471-8292-C031EF7EE2E1}" type="parTrans" cxnId="{FD9D513D-6B0C-4CC1-A68E-897FB1E48C50}">
      <dgm:prSet/>
      <dgm:spPr/>
      <dgm:t>
        <a:bodyPr/>
        <a:lstStyle/>
        <a:p>
          <a:endParaRPr lang="zh-CN" altLang="en-US"/>
        </a:p>
      </dgm:t>
    </dgm:pt>
    <dgm:pt modelId="{9EE1E0FB-4A22-4B30-947D-8CAB6B7DA113}" type="sibTrans" cxnId="{FD9D513D-6B0C-4CC1-A68E-897FB1E48C50}">
      <dgm:prSet/>
      <dgm:spPr/>
      <dgm:t>
        <a:bodyPr/>
        <a:lstStyle/>
        <a:p>
          <a:endParaRPr lang="zh-CN" altLang="en-US"/>
        </a:p>
      </dgm:t>
    </dgm:pt>
    <dgm:pt modelId="{A30359EE-9024-4399-BC74-B5560F877D5F}">
      <dgm:prSet/>
      <dgm:spPr/>
      <dgm:t>
        <a:bodyPr/>
        <a:lstStyle/>
        <a:p>
          <a:r>
            <a:rPr lang="en-US" altLang="zh-CN" b="1">
              <a:solidFill>
                <a:schemeClr val="bg1"/>
              </a:solidFill>
            </a:rPr>
            <a:t>EK-Vector ROG Strix </a:t>
          </a:r>
          <a:r>
            <a:rPr lang="zh-CN" altLang="zh-CN" b="1">
              <a:solidFill>
                <a:schemeClr val="bg1"/>
              </a:solidFill>
            </a:rPr>
            <a:t>猛禽 </a:t>
          </a:r>
          <a:r>
            <a:rPr lang="en-US" altLang="zh-CN" b="1">
              <a:solidFill>
                <a:schemeClr val="bg1"/>
              </a:solidFill>
            </a:rPr>
            <a:t>RTX 2080Ti / 2080RGB </a:t>
          </a:r>
          <a:r>
            <a:rPr lang="zh-CN" altLang="zh-CN" b="1">
              <a:solidFill>
                <a:schemeClr val="bg1"/>
              </a:solidFill>
            </a:rPr>
            <a:t>显卡 水冷头</a:t>
          </a:r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5"/>
          </dgm14:cNvPr>
        </a:ext>
      </dgm:extLst>
    </dgm:pt>
    <dgm:pt modelId="{F97F3AFB-FD94-4CB5-B817-8DCF69B4A45C}" type="parTrans" cxnId="{F8F392D1-271F-489F-9E7D-21F6131D9055}">
      <dgm:prSet/>
      <dgm:spPr/>
      <dgm:t>
        <a:bodyPr/>
        <a:lstStyle/>
        <a:p>
          <a:endParaRPr lang="zh-CN" altLang="en-US"/>
        </a:p>
      </dgm:t>
    </dgm:pt>
    <dgm:pt modelId="{6F3AB84E-77CF-48CE-857D-5B3DC9E14B66}" type="sibTrans" cxnId="{F8F392D1-271F-489F-9E7D-21F6131D9055}">
      <dgm:prSet/>
      <dgm:spPr/>
      <dgm:t>
        <a:bodyPr/>
        <a:lstStyle/>
        <a:p>
          <a:endParaRPr lang="zh-CN" altLang="en-US"/>
        </a:p>
      </dgm:t>
    </dgm:pt>
    <dgm:pt modelId="{E700943D-2D05-4530-BF02-672882A608F7}">
      <dgm:prSet custT="1"/>
      <dgm:spPr/>
      <dgm:t>
        <a:bodyPr/>
        <a:lstStyle/>
        <a:p>
          <a:r>
            <a:rPr lang="zh-CN" altLang="en-US" sz="1600"/>
            <a:t>水泵电源线</a:t>
          </a:r>
        </a:p>
      </dgm:t>
    </dgm:pt>
    <dgm:pt modelId="{A9C86901-C931-4CFC-98A4-D987296F7F33}" type="parTrans" cxnId="{4DD4A2B6-8C01-4053-876E-2CF674781451}">
      <dgm:prSet/>
      <dgm:spPr/>
      <dgm:t>
        <a:bodyPr/>
        <a:lstStyle/>
        <a:p>
          <a:endParaRPr lang="zh-CN" altLang="en-US"/>
        </a:p>
      </dgm:t>
    </dgm:pt>
    <dgm:pt modelId="{03E4C134-56A1-4283-A61F-3B1C55EFE28D}" type="sibTrans" cxnId="{4DD4A2B6-8C01-4053-876E-2CF674781451}">
      <dgm:prSet/>
      <dgm:spPr/>
      <dgm:t>
        <a:bodyPr/>
        <a:lstStyle/>
        <a:p>
          <a:endParaRPr lang="zh-CN" altLang="en-US"/>
        </a:p>
      </dgm:t>
    </dgm:pt>
    <dgm:pt modelId="{83994E93-685E-45F9-A473-6CA13E8B0FD4}">
      <dgm:prSet custT="1"/>
      <dgm:spPr/>
      <dgm:t>
        <a:bodyPr/>
        <a:lstStyle/>
        <a:p>
          <a:r>
            <a:rPr lang="zh-CN" altLang="en-US" sz="1600"/>
            <a:t>电源</a:t>
          </a:r>
          <a:r>
            <a:rPr lang="en-US" altLang="zh-CN" sz="1600"/>
            <a:t>SATA</a:t>
          </a:r>
          <a:r>
            <a:rPr lang="zh-CN" altLang="en-US" sz="1600"/>
            <a:t>线</a:t>
          </a:r>
        </a:p>
      </dgm:t>
    </dgm:pt>
    <dgm:pt modelId="{8B27A87A-0C4E-4062-B4B4-8DB2E53B4B2F}" type="parTrans" cxnId="{81123977-38A8-468F-A6C7-C0E00B8B1A79}">
      <dgm:prSet/>
      <dgm:spPr/>
      <dgm:t>
        <a:bodyPr/>
        <a:lstStyle/>
        <a:p>
          <a:endParaRPr lang="zh-CN" altLang="en-US"/>
        </a:p>
      </dgm:t>
    </dgm:pt>
    <dgm:pt modelId="{9E4D5FCD-BF93-41A0-BF9C-6D469BA85E42}" type="sibTrans" cxnId="{81123977-38A8-468F-A6C7-C0E00B8B1A79}">
      <dgm:prSet/>
      <dgm:spPr/>
      <dgm:t>
        <a:bodyPr/>
        <a:lstStyle/>
        <a:p>
          <a:endParaRPr lang="zh-CN" altLang="en-US"/>
        </a:p>
      </dgm:t>
    </dgm:pt>
    <dgm:pt modelId="{3EE8C4D5-6866-4AA4-BBE4-B8668C86730C}">
      <dgm:prSet custT="1"/>
      <dgm:spPr/>
      <dgm:t>
        <a:bodyPr/>
        <a:lstStyle/>
        <a:p>
          <a:r>
            <a:rPr lang="en-US" altLang="zh-CN" sz="1600"/>
            <a:t>CPU</a:t>
          </a:r>
          <a:r>
            <a:rPr lang="zh-CN" altLang="en-US" sz="1600"/>
            <a:t>供电线 </a:t>
          </a:r>
          <a:r>
            <a:rPr lang="en-US" altLang="zh-CN" sz="1600"/>
            <a:t>8PIN+4PIN</a:t>
          </a:r>
          <a:endParaRPr lang="zh-CN" altLang="en-US" sz="1600"/>
        </a:p>
      </dgm:t>
    </dgm:pt>
    <dgm:pt modelId="{9418A199-0ADC-4CC9-A87D-024DBE36B2E9}" type="parTrans" cxnId="{0A709DDC-4D08-4D53-95D7-3A27DE7D6B7E}">
      <dgm:prSet/>
      <dgm:spPr/>
      <dgm:t>
        <a:bodyPr/>
        <a:lstStyle/>
        <a:p>
          <a:endParaRPr lang="zh-CN" altLang="en-US"/>
        </a:p>
      </dgm:t>
    </dgm:pt>
    <dgm:pt modelId="{C8B6018D-F208-4938-B2BC-2AFCB0895111}" type="sibTrans" cxnId="{0A709DDC-4D08-4D53-95D7-3A27DE7D6B7E}">
      <dgm:prSet/>
      <dgm:spPr/>
      <dgm:t>
        <a:bodyPr/>
        <a:lstStyle/>
        <a:p>
          <a:endParaRPr lang="zh-CN" altLang="en-US"/>
        </a:p>
      </dgm:t>
    </dgm:pt>
    <dgm:pt modelId="{A46877B2-0562-4B96-B4D0-CF1C29D86D02}">
      <dgm:prSet custT="1"/>
      <dgm:spPr/>
      <dgm:t>
        <a:bodyPr/>
        <a:lstStyle/>
        <a:p>
          <a:r>
            <a:rPr lang="zh-CN" altLang="en-US" sz="1600"/>
            <a:t>显卡供电线</a:t>
          </a:r>
          <a:r>
            <a:rPr lang="en-US" altLang="zh-CN" sz="1600"/>
            <a:t>8PIN+8PIN</a:t>
          </a:r>
          <a:endParaRPr lang="zh-CN" altLang="en-US" sz="1600"/>
        </a:p>
      </dgm:t>
    </dgm:pt>
    <dgm:pt modelId="{082C8994-EB93-48E8-B663-B67468F198BE}" type="parTrans" cxnId="{1D91EA62-706D-466A-8F1C-542B1D52750D}">
      <dgm:prSet/>
      <dgm:spPr/>
      <dgm:t>
        <a:bodyPr/>
        <a:lstStyle/>
        <a:p>
          <a:endParaRPr lang="zh-CN" altLang="en-US"/>
        </a:p>
      </dgm:t>
    </dgm:pt>
    <dgm:pt modelId="{A1A0AC07-8FEC-4767-9175-9B97AC0DDE2D}" type="sibTrans" cxnId="{1D91EA62-706D-466A-8F1C-542B1D52750D}">
      <dgm:prSet/>
      <dgm:spPr/>
      <dgm:t>
        <a:bodyPr/>
        <a:lstStyle/>
        <a:p>
          <a:endParaRPr lang="zh-CN" altLang="en-US"/>
        </a:p>
      </dgm:t>
    </dgm:pt>
    <dgm:pt modelId="{7CFEA7F5-CB31-4C72-87F0-7731124AB049}">
      <dgm:prSet custT="1"/>
      <dgm:spPr/>
      <dgm:t>
        <a:bodyPr/>
        <a:lstStyle/>
        <a:p>
          <a:r>
            <a:rPr lang="zh-CN" altLang="en-US" sz="1600"/>
            <a:t>主板供电线</a:t>
          </a:r>
        </a:p>
      </dgm:t>
    </dgm:pt>
    <dgm:pt modelId="{8868548B-3436-476E-9FCE-9B9BCA4E0E8F}" type="parTrans" cxnId="{391B7A81-90E4-4667-BCB1-12C4E8A2D66E}">
      <dgm:prSet/>
      <dgm:spPr/>
      <dgm:t>
        <a:bodyPr/>
        <a:lstStyle/>
        <a:p>
          <a:endParaRPr lang="zh-CN" altLang="en-US"/>
        </a:p>
      </dgm:t>
    </dgm:pt>
    <dgm:pt modelId="{4A859288-2FE9-4355-AF5B-576BE7FD7997}" type="sibTrans" cxnId="{391B7A81-90E4-4667-BCB1-12C4E8A2D66E}">
      <dgm:prSet/>
      <dgm:spPr/>
      <dgm:t>
        <a:bodyPr/>
        <a:lstStyle/>
        <a:p>
          <a:endParaRPr lang="zh-CN" altLang="en-US"/>
        </a:p>
      </dgm:t>
    </dgm:pt>
    <dgm:pt modelId="{68C1C7F8-A5CD-4503-A54A-D34FC35F90B1}">
      <dgm:prSet/>
      <dgm:spPr/>
      <dgm:t>
        <a:bodyPr/>
        <a:lstStyle/>
        <a:p>
          <a:r>
            <a:rPr lang="en-US" altLang="zh-CN"/>
            <a:t>ROG THOR </a:t>
          </a:r>
          <a:r>
            <a:rPr lang="zh-CN" altLang="en-US"/>
            <a:t>雷神 </a:t>
          </a:r>
          <a:r>
            <a:rPr lang="en-US" altLang="zh-CN"/>
            <a:t>1200W</a:t>
          </a:r>
          <a:r>
            <a:rPr lang="zh-CN" altLang="en-US"/>
            <a:t>电源</a:t>
          </a:r>
        </a:p>
      </dgm:t>
    </dgm:pt>
    <dgm:pt modelId="{4FA7B1F8-A1AF-484F-9B40-00D7FF0C11FC}" type="parTrans" cxnId="{DB4DC76C-B220-4920-B856-6F7D0BC71015}">
      <dgm:prSet/>
      <dgm:spPr/>
      <dgm:t>
        <a:bodyPr/>
        <a:lstStyle/>
        <a:p>
          <a:endParaRPr lang="zh-CN" altLang="en-US"/>
        </a:p>
      </dgm:t>
    </dgm:pt>
    <dgm:pt modelId="{776ADD61-5E60-4AD3-87BA-AC2AF05E7399}" type="sibTrans" cxnId="{DB4DC76C-B220-4920-B856-6F7D0BC71015}">
      <dgm:prSet/>
      <dgm:spPr/>
      <dgm:t>
        <a:bodyPr/>
        <a:lstStyle/>
        <a:p>
          <a:endParaRPr lang="zh-CN" altLang="en-US"/>
        </a:p>
      </dgm:t>
    </dgm:pt>
    <dgm:pt modelId="{0D13EA75-8DEE-463A-9560-D5B364D3EA90}">
      <dgm:prSet custT="1"/>
      <dgm:spPr/>
      <dgm:t>
        <a:bodyPr/>
        <a:lstStyle/>
        <a:p>
          <a:r>
            <a:rPr lang="zh-CN" altLang="en-US" sz="1600"/>
            <a:t>东芝</a:t>
          </a:r>
          <a:r>
            <a:rPr lang="en-US" altLang="zh-CN" sz="1600"/>
            <a:t>P300 PMR</a:t>
          </a:r>
          <a:r>
            <a:rPr lang="zh-CN" altLang="en-US" sz="1600"/>
            <a:t>垂直式机械硬盘 </a:t>
          </a:r>
          <a:r>
            <a:rPr lang="en-US" altLang="zh-CN" sz="1600"/>
            <a:t>3TB</a:t>
          </a:r>
          <a:endParaRPr lang="zh-CN" altLang="en-US" sz="1600"/>
        </a:p>
      </dgm:t>
    </dgm:pt>
    <dgm:pt modelId="{4A81F06A-209D-4DE4-99A8-A88C38429F74}" type="parTrans" cxnId="{5B5AC2F3-DFFF-466C-9902-7FDD9A8A9007}">
      <dgm:prSet/>
      <dgm:spPr/>
      <dgm:t>
        <a:bodyPr/>
        <a:lstStyle/>
        <a:p>
          <a:endParaRPr lang="zh-CN" altLang="en-US"/>
        </a:p>
      </dgm:t>
    </dgm:pt>
    <dgm:pt modelId="{DE57F9D1-A12B-4995-A3ED-EFA8DF0CFFD6}" type="sibTrans" cxnId="{5B5AC2F3-DFFF-466C-9902-7FDD9A8A9007}">
      <dgm:prSet/>
      <dgm:spPr/>
      <dgm:t>
        <a:bodyPr/>
        <a:lstStyle/>
        <a:p>
          <a:endParaRPr lang="zh-CN" altLang="en-US"/>
        </a:p>
      </dgm:t>
    </dgm:pt>
    <dgm:pt modelId="{15EF6E97-1C44-4364-B297-22422353839A}">
      <dgm:prSet custT="1"/>
      <dgm:spPr/>
      <dgm:t>
        <a:bodyPr/>
        <a:lstStyle/>
        <a:p>
          <a:r>
            <a:rPr lang="zh-CN" altLang="en-US" sz="1600"/>
            <a:t>机箱前面板</a:t>
          </a:r>
          <a:r>
            <a:rPr lang="en-US" altLang="zh-CN" sz="1600"/>
            <a:t>ARGB</a:t>
          </a:r>
          <a:r>
            <a:rPr lang="zh-CN" altLang="en-US" sz="1600"/>
            <a:t>供电</a:t>
          </a:r>
        </a:p>
      </dgm:t>
    </dgm:pt>
    <dgm:pt modelId="{649A6B79-F3E8-49D1-82CD-83ABC83398B1}" type="parTrans" cxnId="{8A165827-075D-40A1-91F5-C008DEFBFBA5}">
      <dgm:prSet/>
      <dgm:spPr/>
      <dgm:t>
        <a:bodyPr/>
        <a:lstStyle/>
        <a:p>
          <a:endParaRPr lang="zh-CN" altLang="en-US"/>
        </a:p>
      </dgm:t>
    </dgm:pt>
    <dgm:pt modelId="{5D440283-3B2C-4071-B6BF-053291FD2F27}" type="sibTrans" cxnId="{8A165827-075D-40A1-91F5-C008DEFBFBA5}">
      <dgm:prSet/>
      <dgm:spPr/>
      <dgm:t>
        <a:bodyPr/>
        <a:lstStyle/>
        <a:p>
          <a:endParaRPr lang="zh-CN" altLang="en-US"/>
        </a:p>
      </dgm:t>
    </dgm:pt>
    <dgm:pt modelId="{645B2F4A-56BA-4F65-81CF-1E477899F758}">
      <dgm:prSet custT="1"/>
      <dgm:spPr/>
      <dgm:t>
        <a:bodyPr/>
        <a:lstStyle/>
        <a:p>
          <a:r>
            <a:rPr lang="zh-CN" altLang="en-US" sz="1600"/>
            <a:t>空余</a:t>
          </a:r>
          <a:r>
            <a:rPr lang="en-US" altLang="zh-CN" sz="1600"/>
            <a:t>2</a:t>
          </a:r>
          <a:r>
            <a:rPr lang="zh-CN" altLang="en-US" sz="1600"/>
            <a:t>个</a:t>
          </a:r>
          <a:r>
            <a:rPr lang="en-US" altLang="zh-CN" sz="1600"/>
            <a:t>SATA</a:t>
          </a:r>
          <a:r>
            <a:rPr lang="zh-CN" altLang="en-US" sz="1600"/>
            <a:t>供电口</a:t>
          </a:r>
        </a:p>
      </dgm:t>
    </dgm:pt>
    <dgm:pt modelId="{2FEE9493-7E6F-4D61-93E8-8DCDC6C8F9D3}" type="parTrans" cxnId="{5A0BFE2F-4FD8-4A1B-9494-5CA2FAA3AFC8}">
      <dgm:prSet/>
      <dgm:spPr/>
      <dgm:t>
        <a:bodyPr/>
        <a:lstStyle/>
        <a:p>
          <a:endParaRPr lang="zh-CN" altLang="en-US"/>
        </a:p>
      </dgm:t>
    </dgm:pt>
    <dgm:pt modelId="{7B49A5FB-530D-4867-B2A3-AE14E060F625}" type="sibTrans" cxnId="{5A0BFE2F-4FD8-4A1B-9494-5CA2FAA3AFC8}">
      <dgm:prSet/>
      <dgm:spPr/>
      <dgm:t>
        <a:bodyPr/>
        <a:lstStyle/>
        <a:p>
          <a:endParaRPr lang="zh-CN" altLang="en-US"/>
        </a:p>
      </dgm:t>
    </dgm:pt>
    <dgm:pt modelId="{0AA4A3B9-BDBE-4A65-8EE2-167F8DAABB16}">
      <dgm:prSet/>
      <dgm:spPr/>
      <dgm:t>
        <a:bodyPr/>
        <a:lstStyle/>
        <a:p>
          <a:r>
            <a:rPr lang="zh-CN" altLang="zh-CN"/>
            <a:t>酷冷至尊 </a:t>
          </a:r>
          <a:r>
            <a:rPr lang="en-US" altLang="zh-CN"/>
            <a:t>MF120R ARGB 12CM </a:t>
          </a:r>
          <a:r>
            <a:rPr lang="zh-CN" altLang="zh-CN"/>
            <a:t>散热风扇 </a:t>
          </a:r>
          <a:r>
            <a:rPr lang="en-US" altLang="zh-CN" b="1">
              <a:solidFill>
                <a:srgbClr val="FF0000"/>
              </a:solidFill>
            </a:rPr>
            <a:t>× 7（</a:t>
          </a:r>
          <a:r>
            <a:rPr lang="zh-CN" altLang="en-US" b="1">
              <a:solidFill>
                <a:srgbClr val="FF0000"/>
              </a:solidFill>
            </a:rPr>
            <a:t>其中</a:t>
          </a:r>
          <a:r>
            <a:rPr lang="en-US" altLang="zh-CN" b="1">
              <a:solidFill>
                <a:srgbClr val="FF0000"/>
              </a:solidFill>
            </a:rPr>
            <a:t>3</a:t>
          </a:r>
          <a:r>
            <a:rPr lang="zh-CN" altLang="en-US" b="1">
              <a:solidFill>
                <a:srgbClr val="FF0000"/>
              </a:solidFill>
            </a:rPr>
            <a:t>个用了一分</a:t>
          </a:r>
          <a:r>
            <a:rPr lang="en-US" altLang="zh-CN" b="1">
              <a:solidFill>
                <a:srgbClr val="FF0000"/>
              </a:solidFill>
            </a:rPr>
            <a:t>3</a:t>
          </a:r>
          <a:r>
            <a:rPr lang="zh-CN" altLang="en-US" b="1">
              <a:solidFill>
                <a:srgbClr val="FF0000"/>
              </a:solidFill>
            </a:rPr>
            <a:t>延长线，所以实际占用集线器</a:t>
          </a:r>
          <a:r>
            <a:rPr lang="en-US" altLang="zh-CN" b="1">
              <a:solidFill>
                <a:srgbClr val="FF0000"/>
              </a:solidFill>
            </a:rPr>
            <a:t>5</a:t>
          </a:r>
          <a:r>
            <a:rPr lang="zh-CN" altLang="en-US" b="1">
              <a:solidFill>
                <a:srgbClr val="FF0000"/>
              </a:solidFill>
            </a:rPr>
            <a:t>个口</a:t>
          </a:r>
          <a:r>
            <a:rPr lang="en-US" altLang="zh-CN" b="1">
              <a:solidFill>
                <a:srgbClr val="FF0000"/>
              </a:solidFill>
            </a:rPr>
            <a:t>）</a:t>
          </a:r>
          <a:endParaRPr lang="zh-CN" altLang="zh-CN" b="1">
            <a:solidFill>
              <a:srgbClr val="FF0000"/>
            </a:solidFill>
          </a:endParaRPr>
        </a:p>
      </dgm:t>
    </dgm:pt>
    <dgm:pt modelId="{CC746466-DBBC-448E-A128-5FC8E06C1863}" type="parTrans" cxnId="{8D046BEC-0976-407E-9DC7-386913026A03}">
      <dgm:prSet/>
      <dgm:spPr/>
      <dgm:t>
        <a:bodyPr/>
        <a:lstStyle/>
        <a:p>
          <a:endParaRPr lang="zh-CN" altLang="en-US"/>
        </a:p>
      </dgm:t>
    </dgm:pt>
    <dgm:pt modelId="{C59D1437-E7CD-4AE9-B584-BF3B2D52EA2B}" type="sibTrans" cxnId="{8D046BEC-0976-407E-9DC7-386913026A03}">
      <dgm:prSet/>
      <dgm:spPr/>
      <dgm:t>
        <a:bodyPr/>
        <a:lstStyle/>
        <a:p>
          <a:endParaRPr lang="zh-CN" altLang="en-US"/>
        </a:p>
      </dgm:t>
    </dgm:pt>
    <dgm:pt modelId="{AFEDD1AE-5670-4572-B23B-36E733517080}">
      <dgm:prSet/>
      <dgm:spPr/>
      <dgm:t>
        <a:bodyPr/>
        <a:lstStyle/>
        <a:p>
          <a:r>
            <a:rPr lang="zh-CN" altLang="en-US"/>
            <a:t>机箱前面板</a:t>
          </a:r>
          <a:r>
            <a:rPr lang="en-US" altLang="zh-CN"/>
            <a:t>ARGB</a:t>
          </a:r>
          <a:endParaRPr lang="zh-CN" altLang="en-US"/>
        </a:p>
      </dgm:t>
    </dgm:pt>
    <dgm:pt modelId="{9CA9D775-6476-4BF1-AFA6-8D65968DD27E}" type="parTrans" cxnId="{34EA5C42-ED55-4C47-95F1-B72D50D831E0}">
      <dgm:prSet/>
      <dgm:spPr/>
      <dgm:t>
        <a:bodyPr/>
        <a:lstStyle/>
        <a:p>
          <a:endParaRPr lang="zh-CN" altLang="en-US"/>
        </a:p>
      </dgm:t>
    </dgm:pt>
    <dgm:pt modelId="{FBEE5E22-27AE-4E83-81F8-26009AF1FBFA}" type="sibTrans" cxnId="{34EA5C42-ED55-4C47-95F1-B72D50D831E0}">
      <dgm:prSet/>
      <dgm:spPr/>
      <dgm:t>
        <a:bodyPr/>
        <a:lstStyle/>
        <a:p>
          <a:endParaRPr lang="zh-CN" altLang="en-US"/>
        </a:p>
      </dgm:t>
    </dgm:pt>
    <dgm:pt modelId="{281423C9-20BB-42D6-920D-24773B363491}" type="pres">
      <dgm:prSet presAssocID="{C6F97F1B-397F-409A-8A88-1FFA12D521AB}" presName="diagram" presStyleCnt="0">
        <dgm:presLayoutVars>
          <dgm:chPref val="1"/>
          <dgm:dir/>
          <dgm:animOne val="branch"/>
          <dgm:animLvl val="lvl"/>
          <dgm:resizeHandles val="exact"/>
        </dgm:presLayoutVars>
      </dgm:prSet>
      <dgm:spPr/>
    </dgm:pt>
    <dgm:pt modelId="{39D429F2-1228-4CA0-8B57-9F21747573F0}" type="pres">
      <dgm:prSet presAssocID="{B2897617-3A1E-413E-B5DC-48A955490CE0}" presName="root1" presStyleCnt="0"/>
      <dgm:spPr/>
    </dgm:pt>
    <dgm:pt modelId="{3890928E-2309-4B27-8C78-FFE4B4571912}" type="pres">
      <dgm:prSet presAssocID="{B2897617-3A1E-413E-B5DC-48A955490CE0}" presName="LevelOneTextNode" presStyleLbl="node0" presStyleIdx="0" presStyleCnt="1" custScaleY="195289" custLinFactNeighborX="8510" custLinFactNeighborY="2167">
        <dgm:presLayoutVars>
          <dgm:chPref val="3"/>
        </dgm:presLayoutVars>
      </dgm:prSet>
      <dgm:spPr/>
    </dgm:pt>
    <dgm:pt modelId="{BFEBE805-F8CA-4829-804A-9A56972BE876}" type="pres">
      <dgm:prSet presAssocID="{B2897617-3A1E-413E-B5DC-48A955490CE0}" presName="level2hierChild" presStyleCnt="0"/>
      <dgm:spPr/>
    </dgm:pt>
    <dgm:pt modelId="{0E61DF9A-D5FC-46EB-8E9D-F07CD7D539E7}" type="pres">
      <dgm:prSet presAssocID="{F4DF0500-1826-4E96-BA45-774DD4374991}" presName="conn2-1" presStyleLbl="parChTrans1D2" presStyleIdx="0" presStyleCnt="3"/>
      <dgm:spPr/>
    </dgm:pt>
    <dgm:pt modelId="{66F02BE3-224F-4A43-9512-BE0F07C857EF}" type="pres">
      <dgm:prSet presAssocID="{F4DF0500-1826-4E96-BA45-774DD4374991}" presName="connTx" presStyleLbl="parChTrans1D2" presStyleIdx="0" presStyleCnt="3"/>
      <dgm:spPr/>
    </dgm:pt>
    <dgm:pt modelId="{FCF2C9D9-8F02-482C-9B05-6DBBAECCF844}" type="pres">
      <dgm:prSet presAssocID="{70BF78BB-969C-4021-B50D-E2005724482D}" presName="root2" presStyleCnt="0"/>
      <dgm:spPr/>
    </dgm:pt>
    <dgm:pt modelId="{E7933FCD-9532-4580-8E50-15CB1459F6F9}" type="pres">
      <dgm:prSet presAssocID="{70BF78BB-969C-4021-B50D-E2005724482D}" presName="LevelTwoTextNode" presStyleLbl="node2" presStyleIdx="0" presStyleCnt="3" custScaleY="149185" custLinFactY="-100000" custLinFactNeighborX="-2217" custLinFactNeighborY="-124659">
        <dgm:presLayoutVars>
          <dgm:chPref val="3"/>
        </dgm:presLayoutVars>
      </dgm:prSet>
      <dgm:spPr/>
    </dgm:pt>
    <dgm:pt modelId="{10F9984F-1C42-4663-9A65-247B47DBB29B}" type="pres">
      <dgm:prSet presAssocID="{70BF78BB-969C-4021-B50D-E2005724482D}" presName="level3hierChild" presStyleCnt="0"/>
      <dgm:spPr/>
    </dgm:pt>
    <dgm:pt modelId="{8BA36D69-64DC-4625-B853-3C14FBBB201F}" type="pres">
      <dgm:prSet presAssocID="{08B805B5-1AA8-4ED3-99B4-5045D21961FD}" presName="conn2-1" presStyleLbl="parChTrans1D3" presStyleIdx="0" presStyleCnt="8"/>
      <dgm:spPr/>
    </dgm:pt>
    <dgm:pt modelId="{6581FC78-836E-4DC3-A2AA-82D5D26C535F}" type="pres">
      <dgm:prSet presAssocID="{08B805B5-1AA8-4ED3-99B4-5045D21961FD}" presName="connTx" presStyleLbl="parChTrans1D3" presStyleIdx="0" presStyleCnt="8"/>
      <dgm:spPr/>
    </dgm:pt>
    <dgm:pt modelId="{A73CA0FE-8BDB-4B0B-A389-7FB1F9CC1581}" type="pres">
      <dgm:prSet presAssocID="{996210BE-4DFC-4350-AA3E-F7F7D9BD5704}" presName="root2" presStyleCnt="0"/>
      <dgm:spPr/>
    </dgm:pt>
    <dgm:pt modelId="{6100D997-7CB8-4AF6-823B-1CB80653F9A6}" type="pres">
      <dgm:prSet presAssocID="{996210BE-4DFC-4350-AA3E-F7F7D9BD5704}" presName="LevelTwoTextNode" presStyleLbl="node3" presStyleIdx="0" presStyleCnt="8" custScaleX="174084" custScaleY="58720" custLinFactY="-54032" custLinFactNeighborX="-2787" custLinFactNeighborY="-100000">
        <dgm:presLayoutVars>
          <dgm:chPref val="3"/>
        </dgm:presLayoutVars>
      </dgm:prSet>
      <dgm:spPr/>
    </dgm:pt>
    <dgm:pt modelId="{FC31EF75-4C73-49AF-97D1-E923433148FF}" type="pres">
      <dgm:prSet presAssocID="{996210BE-4DFC-4350-AA3E-F7F7D9BD5704}" presName="level3hierChild" presStyleCnt="0"/>
      <dgm:spPr/>
    </dgm:pt>
    <dgm:pt modelId="{5EE91B89-12F5-458C-9FDF-18CD5A1F638F}" type="pres">
      <dgm:prSet presAssocID="{6E390009-FAF8-47D7-88AD-DFDDCE2CCFF5}" presName="conn2-1" presStyleLbl="parChTrans1D3" presStyleIdx="1" presStyleCnt="8"/>
      <dgm:spPr/>
    </dgm:pt>
    <dgm:pt modelId="{DB1851B7-9720-4314-844B-E7DEF101057C}" type="pres">
      <dgm:prSet presAssocID="{6E390009-FAF8-47D7-88AD-DFDDCE2CCFF5}" presName="connTx" presStyleLbl="parChTrans1D3" presStyleIdx="1" presStyleCnt="8"/>
      <dgm:spPr/>
    </dgm:pt>
    <dgm:pt modelId="{C4AF54E3-5EEA-4438-9561-E9BFF31AA8BD}" type="pres">
      <dgm:prSet presAssocID="{FFE88269-8EFF-4924-A20B-CFFF1DE05ED2}" presName="root2" presStyleCnt="0"/>
      <dgm:spPr/>
    </dgm:pt>
    <dgm:pt modelId="{26529A1D-7897-4830-812F-C1AB3BDFEB0E}" type="pres">
      <dgm:prSet presAssocID="{FFE88269-8EFF-4924-A20B-CFFF1DE05ED2}" presName="LevelTwoTextNode" presStyleLbl="node3" presStyleIdx="1" presStyleCnt="8" custLinFactNeighborX="10087" custLinFactNeighborY="-19067">
        <dgm:presLayoutVars>
          <dgm:chPref val="3"/>
        </dgm:presLayoutVars>
      </dgm:prSet>
      <dgm:spPr/>
    </dgm:pt>
    <dgm:pt modelId="{725D7B82-48F1-434E-A0EE-4903047FD953}" type="pres">
      <dgm:prSet presAssocID="{FFE88269-8EFF-4924-A20B-CFFF1DE05ED2}" presName="level3hierChild" presStyleCnt="0"/>
      <dgm:spPr/>
    </dgm:pt>
    <dgm:pt modelId="{1E49D6BA-87E1-4436-83C8-6CE84B8BBCB1}" type="pres">
      <dgm:prSet presAssocID="{CB57E77A-6F84-4C22-9E8A-4A534C0CEA01}" presName="conn2-1" presStyleLbl="parChTrans1D4" presStyleIdx="0" presStyleCnt="13"/>
      <dgm:spPr/>
    </dgm:pt>
    <dgm:pt modelId="{D099C373-3864-479C-8272-F9D4DDEDEDC4}" type="pres">
      <dgm:prSet presAssocID="{CB57E77A-6F84-4C22-9E8A-4A534C0CEA01}" presName="connTx" presStyleLbl="parChTrans1D4" presStyleIdx="0" presStyleCnt="13"/>
      <dgm:spPr/>
    </dgm:pt>
    <dgm:pt modelId="{CFFE3198-D20E-4F79-8FA1-3B408E40A835}" type="pres">
      <dgm:prSet presAssocID="{2E8A420C-097A-4677-B93E-E0FF0DC63B3C}" presName="root2" presStyleCnt="0"/>
      <dgm:spPr/>
    </dgm:pt>
    <dgm:pt modelId="{B5A0F91D-B701-4CAC-BE24-53EDE0B7A233}" type="pres">
      <dgm:prSet presAssocID="{2E8A420C-097A-4677-B93E-E0FF0DC63B3C}" presName="LevelTwoTextNode" presStyleLbl="node4" presStyleIdx="0" presStyleCnt="13" custScaleX="209523" custScaleY="62093" custLinFactY="200000" custLinFactNeighborX="33317" custLinFactNeighborY="282950">
        <dgm:presLayoutVars>
          <dgm:chPref val="3"/>
        </dgm:presLayoutVars>
      </dgm:prSet>
      <dgm:spPr/>
    </dgm:pt>
    <dgm:pt modelId="{12788191-C32B-4B7E-BA93-7D7E2F743059}" type="pres">
      <dgm:prSet presAssocID="{2E8A420C-097A-4677-B93E-E0FF0DC63B3C}" presName="level3hierChild" presStyleCnt="0"/>
      <dgm:spPr/>
    </dgm:pt>
    <dgm:pt modelId="{CAE91119-2777-4673-8B64-480E671D0CD8}" type="pres">
      <dgm:prSet presAssocID="{D335637E-3821-4E4F-9931-76B05D454956}" presName="conn2-1" presStyleLbl="parChTrans1D4" presStyleIdx="1" presStyleCnt="13"/>
      <dgm:spPr/>
    </dgm:pt>
    <dgm:pt modelId="{71D19A3F-E709-46FB-AC16-E4E22CFEB362}" type="pres">
      <dgm:prSet presAssocID="{D335637E-3821-4E4F-9931-76B05D454956}" presName="connTx" presStyleLbl="parChTrans1D4" presStyleIdx="1" presStyleCnt="13"/>
      <dgm:spPr/>
    </dgm:pt>
    <dgm:pt modelId="{0ECAFEEA-134A-4EA6-A67F-BB7E82A46A04}" type="pres">
      <dgm:prSet presAssocID="{951DA727-1E2B-44F0-B6F9-0EA2657D1504}" presName="root2" presStyleCnt="0"/>
      <dgm:spPr/>
    </dgm:pt>
    <dgm:pt modelId="{F54908C5-5AAB-4891-ADBE-2EAE681BF03D}" type="pres">
      <dgm:prSet presAssocID="{951DA727-1E2B-44F0-B6F9-0EA2657D1504}" presName="LevelTwoTextNode" presStyleLbl="node4" presStyleIdx="1" presStyleCnt="13" custScaleX="176036" custScaleY="149579" custLinFactY="-100000" custLinFactNeighborX="977" custLinFactNeighborY="-119138">
        <dgm:presLayoutVars>
          <dgm:chPref val="3"/>
        </dgm:presLayoutVars>
      </dgm:prSet>
      <dgm:spPr/>
    </dgm:pt>
    <dgm:pt modelId="{6B9404FC-F048-4694-9F23-7866920BACC0}" type="pres">
      <dgm:prSet presAssocID="{951DA727-1E2B-44F0-B6F9-0EA2657D1504}" presName="level3hierChild" presStyleCnt="0"/>
      <dgm:spPr/>
    </dgm:pt>
    <dgm:pt modelId="{6CA32B21-4E8F-4EB4-A7CE-66F0EC7D9E13}" type="pres">
      <dgm:prSet presAssocID="{07D8EC4C-B049-4D1E-9ABD-CBDEA6E825BD}" presName="conn2-1" presStyleLbl="parChTrans1D4" presStyleIdx="2" presStyleCnt="13"/>
      <dgm:spPr/>
    </dgm:pt>
    <dgm:pt modelId="{F29C38E6-C3ED-4FAE-823F-885B722A2C6A}" type="pres">
      <dgm:prSet presAssocID="{07D8EC4C-B049-4D1E-9ABD-CBDEA6E825BD}" presName="connTx" presStyleLbl="parChTrans1D4" presStyleIdx="2" presStyleCnt="13"/>
      <dgm:spPr/>
    </dgm:pt>
    <dgm:pt modelId="{8D2B41A3-F383-4223-9346-963C355F5F3E}" type="pres">
      <dgm:prSet presAssocID="{7EAE71A7-6350-485E-9351-F23F1BA4340B}" presName="root2" presStyleCnt="0"/>
      <dgm:spPr/>
    </dgm:pt>
    <dgm:pt modelId="{897C428A-0F8C-4EB3-8F14-BC290CC18813}" type="pres">
      <dgm:prSet presAssocID="{7EAE71A7-6350-485E-9351-F23F1BA4340B}" presName="LevelTwoTextNode" presStyleLbl="node4" presStyleIdx="2" presStyleCnt="13" custScaleX="226425" custScaleY="117184" custLinFactY="-100000" custLinFactNeighborX="-15291" custLinFactNeighborY="-169609">
        <dgm:presLayoutVars>
          <dgm:chPref val="3"/>
        </dgm:presLayoutVars>
      </dgm:prSet>
      <dgm:spPr/>
    </dgm:pt>
    <dgm:pt modelId="{944B917C-014E-41C3-9544-20701EE851FA}" type="pres">
      <dgm:prSet presAssocID="{7EAE71A7-6350-485E-9351-F23F1BA4340B}" presName="level3hierChild" presStyleCnt="0"/>
      <dgm:spPr/>
    </dgm:pt>
    <dgm:pt modelId="{33FBB88B-ADE2-444B-89D8-326E2E6D8660}" type="pres">
      <dgm:prSet presAssocID="{79C03A11-15F0-4632-A8B7-1BFD1F290581}" presName="conn2-1" presStyleLbl="parChTrans1D4" presStyleIdx="3" presStyleCnt="13"/>
      <dgm:spPr/>
    </dgm:pt>
    <dgm:pt modelId="{CEA8C06A-938A-4CBA-AEFD-5D670283168D}" type="pres">
      <dgm:prSet presAssocID="{79C03A11-15F0-4632-A8B7-1BFD1F290581}" presName="connTx" presStyleLbl="parChTrans1D4" presStyleIdx="3" presStyleCnt="13"/>
      <dgm:spPr/>
    </dgm:pt>
    <dgm:pt modelId="{620AEB51-7C48-44EB-AD42-6C88F46C6E0D}" type="pres">
      <dgm:prSet presAssocID="{5615CD4F-1CC3-4394-8605-F7A45824FE89}" presName="root2" presStyleCnt="0"/>
      <dgm:spPr/>
    </dgm:pt>
    <dgm:pt modelId="{EEEF4F8F-12E4-4737-A5D8-99BB6797812E}" type="pres">
      <dgm:prSet presAssocID="{5615CD4F-1CC3-4394-8605-F7A45824FE89}" presName="LevelTwoTextNode" presStyleLbl="node4" presStyleIdx="3" presStyleCnt="13" custScaleX="226425" custScaleY="127639" custLinFactY="-100000" custLinFactNeighborX="-15291" custLinFactNeighborY="-156947">
        <dgm:presLayoutVars>
          <dgm:chPref val="3"/>
        </dgm:presLayoutVars>
      </dgm:prSet>
      <dgm:spPr/>
    </dgm:pt>
    <dgm:pt modelId="{E957335B-0342-496D-83F0-7F3744A2E9E7}" type="pres">
      <dgm:prSet presAssocID="{5615CD4F-1CC3-4394-8605-F7A45824FE89}" presName="level3hierChild" presStyleCnt="0"/>
      <dgm:spPr/>
    </dgm:pt>
    <dgm:pt modelId="{E64E75C8-7273-4A89-96FE-E601ABF5C38F}" type="pres">
      <dgm:prSet presAssocID="{CC746466-DBBC-448E-A128-5FC8E06C1863}" presName="conn2-1" presStyleLbl="parChTrans1D4" presStyleIdx="4" presStyleCnt="13"/>
      <dgm:spPr/>
    </dgm:pt>
    <dgm:pt modelId="{1F4F80AB-3D81-44C4-BBAF-011D21FA2D15}" type="pres">
      <dgm:prSet presAssocID="{CC746466-DBBC-448E-A128-5FC8E06C1863}" presName="connTx" presStyleLbl="parChTrans1D4" presStyleIdx="4" presStyleCnt="13"/>
      <dgm:spPr/>
    </dgm:pt>
    <dgm:pt modelId="{BB4262BD-201B-467B-821E-A3756E4584A0}" type="pres">
      <dgm:prSet presAssocID="{0AA4A3B9-BDBE-4A65-8EE2-167F8DAABB16}" presName="root2" presStyleCnt="0"/>
      <dgm:spPr/>
    </dgm:pt>
    <dgm:pt modelId="{C168D23D-2E14-496E-9B08-93D144BC4575}" type="pres">
      <dgm:prSet presAssocID="{0AA4A3B9-BDBE-4A65-8EE2-167F8DAABB16}" presName="LevelTwoTextNode" presStyleLbl="node4" presStyleIdx="4" presStyleCnt="13" custScaleX="431402" custLinFactY="-83851" custLinFactNeighborX="3116" custLinFactNeighborY="-100000">
        <dgm:presLayoutVars>
          <dgm:chPref val="3"/>
        </dgm:presLayoutVars>
      </dgm:prSet>
      <dgm:spPr/>
    </dgm:pt>
    <dgm:pt modelId="{3EC706EA-F4BE-4D3E-8589-FB599FE0FDD7}" type="pres">
      <dgm:prSet presAssocID="{0AA4A3B9-BDBE-4A65-8EE2-167F8DAABB16}" presName="level3hierChild" presStyleCnt="0"/>
      <dgm:spPr/>
    </dgm:pt>
    <dgm:pt modelId="{E9479297-0AB4-47AB-97EA-072DFACDF4E4}" type="pres">
      <dgm:prSet presAssocID="{46AF3B94-EE48-47C6-9F8F-5B286AE7D433}" presName="conn2-1" presStyleLbl="parChTrans1D4" presStyleIdx="5" presStyleCnt="13"/>
      <dgm:spPr/>
    </dgm:pt>
    <dgm:pt modelId="{CA5404EC-DBFF-4CD5-8B3A-38F5C6E83053}" type="pres">
      <dgm:prSet presAssocID="{46AF3B94-EE48-47C6-9F8F-5B286AE7D433}" presName="connTx" presStyleLbl="parChTrans1D4" presStyleIdx="5" presStyleCnt="13"/>
      <dgm:spPr/>
    </dgm:pt>
    <dgm:pt modelId="{22BAE598-AC36-4C8C-879E-E2619E515B57}" type="pres">
      <dgm:prSet presAssocID="{089D8EEF-B26B-4141-AB4C-C06EF20861F2}" presName="root2" presStyleCnt="0"/>
      <dgm:spPr/>
    </dgm:pt>
    <dgm:pt modelId="{7006145D-4008-481D-B76A-ED79B35EE400}" type="pres">
      <dgm:prSet presAssocID="{089D8EEF-B26B-4141-AB4C-C06EF20861F2}" presName="LevelTwoTextNode" presStyleLbl="node4" presStyleIdx="5" presStyleCnt="13" custScaleX="267183" custScaleY="86482" custLinFactY="-76693" custLinFactNeighborX="16891" custLinFactNeighborY="-100000">
        <dgm:presLayoutVars>
          <dgm:chPref val="3"/>
        </dgm:presLayoutVars>
      </dgm:prSet>
      <dgm:spPr/>
    </dgm:pt>
    <dgm:pt modelId="{0AE28D40-D703-4A1F-9CC5-8995C84EEA4B}" type="pres">
      <dgm:prSet presAssocID="{089D8EEF-B26B-4141-AB4C-C06EF20861F2}" presName="level3hierChild" presStyleCnt="0"/>
      <dgm:spPr/>
    </dgm:pt>
    <dgm:pt modelId="{D8CF2D7C-0356-436E-A1E8-57F12CD7E0D5}" type="pres">
      <dgm:prSet presAssocID="{9CA9D775-6476-4BF1-AFA6-8D65968DD27E}" presName="conn2-1" presStyleLbl="parChTrans1D4" presStyleIdx="6" presStyleCnt="13"/>
      <dgm:spPr/>
    </dgm:pt>
    <dgm:pt modelId="{C9FC47C2-0E05-4498-A251-702D909B3AB6}" type="pres">
      <dgm:prSet presAssocID="{9CA9D775-6476-4BF1-AFA6-8D65968DD27E}" presName="connTx" presStyleLbl="parChTrans1D4" presStyleIdx="6" presStyleCnt="13"/>
      <dgm:spPr/>
    </dgm:pt>
    <dgm:pt modelId="{A65F3CE8-61C7-41DA-9B31-38ABECD29569}" type="pres">
      <dgm:prSet presAssocID="{AFEDD1AE-5670-4572-B23B-36E733517080}" presName="root2" presStyleCnt="0"/>
      <dgm:spPr/>
    </dgm:pt>
    <dgm:pt modelId="{E93CC85E-D8DE-4289-8915-514D9309A9A7}" type="pres">
      <dgm:prSet presAssocID="{AFEDD1AE-5670-4572-B23B-36E733517080}" presName="LevelTwoTextNode" presStyleLbl="node4" presStyleIdx="6" presStyleCnt="13" custScaleX="294997" custScaleY="85756" custLinFactY="-71043" custLinFactNeighborX="29155" custLinFactNeighborY="-100000">
        <dgm:presLayoutVars>
          <dgm:chPref val="3"/>
        </dgm:presLayoutVars>
      </dgm:prSet>
      <dgm:spPr/>
    </dgm:pt>
    <dgm:pt modelId="{772B982C-D0C8-4B0D-A971-E3B3D676A999}" type="pres">
      <dgm:prSet presAssocID="{AFEDD1AE-5670-4572-B23B-36E733517080}" presName="level3hierChild" presStyleCnt="0"/>
      <dgm:spPr/>
    </dgm:pt>
    <dgm:pt modelId="{8D04E373-CDD2-4D47-9026-582D8EE9003E}" type="pres">
      <dgm:prSet presAssocID="{E30AF7EA-BA64-4471-8292-C031EF7EE2E1}" presName="conn2-1" presStyleLbl="parChTrans1D2" presStyleIdx="1" presStyleCnt="3"/>
      <dgm:spPr/>
    </dgm:pt>
    <dgm:pt modelId="{3021434E-B614-416A-9EE1-DAA37CB3DD9F}" type="pres">
      <dgm:prSet presAssocID="{E30AF7EA-BA64-4471-8292-C031EF7EE2E1}" presName="connTx" presStyleLbl="parChTrans1D2" presStyleIdx="1" presStyleCnt="3"/>
      <dgm:spPr/>
    </dgm:pt>
    <dgm:pt modelId="{2C6368D9-3092-49F3-9B1B-C70D25CC6FF4}" type="pres">
      <dgm:prSet presAssocID="{4CFEF679-4253-4DD5-8ED6-C0C0F8E96E58}" presName="root2" presStyleCnt="0"/>
      <dgm:spPr/>
    </dgm:pt>
    <dgm:pt modelId="{1BB53AF1-72EE-4C39-B534-186E1F5BBE8F}" type="pres">
      <dgm:prSet presAssocID="{4CFEF679-4253-4DD5-8ED6-C0C0F8E96E58}" presName="LevelTwoTextNode" presStyleLbl="node2" presStyleIdx="1" presStyleCnt="3" custLinFactNeighborX="3800" custLinFactNeighborY="-26678">
        <dgm:presLayoutVars>
          <dgm:chPref val="3"/>
        </dgm:presLayoutVars>
      </dgm:prSet>
      <dgm:spPr/>
    </dgm:pt>
    <dgm:pt modelId="{32A0C260-7649-4DE5-9385-3A22EF88D346}" type="pres">
      <dgm:prSet presAssocID="{4CFEF679-4253-4DD5-8ED6-C0C0F8E96E58}" presName="level3hierChild" presStyleCnt="0"/>
      <dgm:spPr/>
    </dgm:pt>
    <dgm:pt modelId="{026E6BD1-770E-4735-9865-1167005D0A05}" type="pres">
      <dgm:prSet presAssocID="{F97F3AFB-FD94-4CB5-B817-8DCF69B4A45C}" presName="conn2-1" presStyleLbl="parChTrans1D3" presStyleIdx="2" presStyleCnt="8"/>
      <dgm:spPr/>
    </dgm:pt>
    <dgm:pt modelId="{1576E024-D40A-49E5-ACC2-D66BFCB70278}" type="pres">
      <dgm:prSet presAssocID="{F97F3AFB-FD94-4CB5-B817-8DCF69B4A45C}" presName="connTx" presStyleLbl="parChTrans1D3" presStyleIdx="2" presStyleCnt="8"/>
      <dgm:spPr/>
    </dgm:pt>
    <dgm:pt modelId="{F8525101-733F-4A47-9B1F-C2E1A9A98090}" type="pres">
      <dgm:prSet presAssocID="{A30359EE-9024-4399-BC74-B5560F877D5F}" presName="root2" presStyleCnt="0"/>
      <dgm:spPr/>
    </dgm:pt>
    <dgm:pt modelId="{782565CF-CDDC-4ADC-AFC4-5DAB46A2D72E}" type="pres">
      <dgm:prSet presAssocID="{A30359EE-9024-4399-BC74-B5560F877D5F}" presName="LevelTwoTextNode" presStyleLbl="node3" presStyleIdx="2" presStyleCnt="8" custScaleX="324295" custScaleY="86315" custLinFactX="100000" custLinFactNeighborX="108096" custLinFactNeighborY="18107">
        <dgm:presLayoutVars>
          <dgm:chPref val="3"/>
        </dgm:presLayoutVars>
      </dgm:prSet>
      <dgm:spPr/>
    </dgm:pt>
    <dgm:pt modelId="{DC576621-5042-4B5D-A997-ED501521AB63}" type="pres">
      <dgm:prSet presAssocID="{A30359EE-9024-4399-BC74-B5560F877D5F}" presName="level3hierChild" presStyleCnt="0"/>
      <dgm:spPr/>
    </dgm:pt>
    <dgm:pt modelId="{D24DB7AA-AE90-4480-A998-CE6824D0C31D}" type="pres">
      <dgm:prSet presAssocID="{4FA7B1F8-A1AF-484F-9B40-00D7FF0C11FC}" presName="conn2-1" presStyleLbl="parChTrans1D2" presStyleIdx="2" presStyleCnt="3"/>
      <dgm:spPr/>
    </dgm:pt>
    <dgm:pt modelId="{D13F7113-9A7C-4182-8305-60CCD580C78E}" type="pres">
      <dgm:prSet presAssocID="{4FA7B1F8-A1AF-484F-9B40-00D7FF0C11FC}" presName="connTx" presStyleLbl="parChTrans1D2" presStyleIdx="2" presStyleCnt="3"/>
      <dgm:spPr/>
    </dgm:pt>
    <dgm:pt modelId="{8C5BE01C-1F42-4ABC-BFCC-302694C36393}" type="pres">
      <dgm:prSet presAssocID="{68C1C7F8-A5CD-4503-A54A-D34FC35F90B1}" presName="root2" presStyleCnt="0"/>
      <dgm:spPr/>
    </dgm:pt>
    <dgm:pt modelId="{F0844867-2135-4116-8667-554FA6DF0A5C}" type="pres">
      <dgm:prSet presAssocID="{68C1C7F8-A5CD-4503-A54A-D34FC35F90B1}" presName="LevelTwoTextNode" presStyleLbl="node2" presStyleIdx="2" presStyleCnt="3">
        <dgm:presLayoutVars>
          <dgm:chPref val="3"/>
        </dgm:presLayoutVars>
      </dgm:prSet>
      <dgm:spPr/>
    </dgm:pt>
    <dgm:pt modelId="{8D9AD8C0-2B3C-4D2C-A10B-65C05342A441}" type="pres">
      <dgm:prSet presAssocID="{68C1C7F8-A5CD-4503-A54A-D34FC35F90B1}" presName="level3hierChild" presStyleCnt="0"/>
      <dgm:spPr/>
    </dgm:pt>
    <dgm:pt modelId="{DB827EFD-DCD6-4E29-A857-5AD2183AA91C}" type="pres">
      <dgm:prSet presAssocID="{5E1A49D1-BCB5-465B-8CCE-4A8B176DD4A9}" presName="conn2-1" presStyleLbl="parChTrans1D3" presStyleIdx="3" presStyleCnt="8"/>
      <dgm:spPr/>
    </dgm:pt>
    <dgm:pt modelId="{F9D7D1DD-BFB1-4E3B-B112-CBA3BC3A9C86}" type="pres">
      <dgm:prSet presAssocID="{5E1A49D1-BCB5-465B-8CCE-4A8B176DD4A9}" presName="connTx" presStyleLbl="parChTrans1D3" presStyleIdx="3" presStyleCnt="8"/>
      <dgm:spPr/>
    </dgm:pt>
    <dgm:pt modelId="{AABA4853-7F12-415A-84C9-F7AC68B2525C}" type="pres">
      <dgm:prSet presAssocID="{1069EF33-7D5A-402C-8414-A9CE6BFC35B8}" presName="root2" presStyleCnt="0"/>
      <dgm:spPr/>
    </dgm:pt>
    <dgm:pt modelId="{FEF1EBD4-FB26-4AC9-950A-CEDDF5A32367}" type="pres">
      <dgm:prSet presAssocID="{1069EF33-7D5A-402C-8414-A9CE6BFC35B8}" presName="LevelTwoTextNode" presStyleLbl="node3" presStyleIdx="3" presStyleCnt="8" custScaleX="153159" custScaleY="117342" custLinFactNeighborX="2063" custLinFactNeighborY="2958">
        <dgm:presLayoutVars>
          <dgm:chPref val="3"/>
        </dgm:presLayoutVars>
      </dgm:prSet>
      <dgm:spPr/>
    </dgm:pt>
    <dgm:pt modelId="{FAE571F4-9B3B-4D3E-85CA-50EB486D0E42}" type="pres">
      <dgm:prSet presAssocID="{1069EF33-7D5A-402C-8414-A9CE6BFC35B8}" presName="level3hierChild" presStyleCnt="0"/>
      <dgm:spPr/>
    </dgm:pt>
    <dgm:pt modelId="{1F026B8C-5ED9-4F50-A40B-26F78E2BDE47}" type="pres">
      <dgm:prSet presAssocID="{7B1719E2-52F6-4A12-9BAE-586F9BB32314}" presName="conn2-1" presStyleLbl="parChTrans1D4" presStyleIdx="7" presStyleCnt="13"/>
      <dgm:spPr/>
    </dgm:pt>
    <dgm:pt modelId="{3AA053A5-E7DC-4DFB-8E2A-72E088C35EBD}" type="pres">
      <dgm:prSet presAssocID="{7B1719E2-52F6-4A12-9BAE-586F9BB32314}" presName="connTx" presStyleLbl="parChTrans1D4" presStyleIdx="7" presStyleCnt="13"/>
      <dgm:spPr/>
    </dgm:pt>
    <dgm:pt modelId="{2F4287A3-232D-4A80-9572-C9DD124D0F0C}" type="pres">
      <dgm:prSet presAssocID="{2C698CC9-AA11-4FCA-B356-A3D270796222}" presName="root2" presStyleCnt="0"/>
      <dgm:spPr/>
    </dgm:pt>
    <dgm:pt modelId="{DBAB4909-DA0D-4DA9-8515-B3C5B38A4178}" type="pres">
      <dgm:prSet presAssocID="{2C698CC9-AA11-4FCA-B356-A3D270796222}" presName="LevelTwoTextNode" presStyleLbl="node4" presStyleIdx="7" presStyleCnt="13" custLinFactX="100000" custLinFactNeighborX="102144" custLinFactNeighborY="34572">
        <dgm:presLayoutVars>
          <dgm:chPref val="3"/>
        </dgm:presLayoutVars>
      </dgm:prSet>
      <dgm:spPr/>
    </dgm:pt>
    <dgm:pt modelId="{1FE6ABDF-52F0-4CBB-B681-5F9763BEE8A8}" type="pres">
      <dgm:prSet presAssocID="{2C698CC9-AA11-4FCA-B356-A3D270796222}" presName="level3hierChild" presStyleCnt="0"/>
      <dgm:spPr/>
    </dgm:pt>
    <dgm:pt modelId="{95EA2396-0BEA-4643-AEC7-A72410B9F2A5}" type="pres">
      <dgm:prSet presAssocID="{3BD9C6B1-E15E-4B03-8C39-0725FC60CAFB}" presName="conn2-1" presStyleLbl="parChTrans1D4" presStyleIdx="8" presStyleCnt="13"/>
      <dgm:spPr/>
    </dgm:pt>
    <dgm:pt modelId="{69E3FE76-2192-4506-9C96-887DA4A20933}" type="pres">
      <dgm:prSet presAssocID="{3BD9C6B1-E15E-4B03-8C39-0725FC60CAFB}" presName="connTx" presStyleLbl="parChTrans1D4" presStyleIdx="8" presStyleCnt="13"/>
      <dgm:spPr/>
    </dgm:pt>
    <dgm:pt modelId="{51C3A03C-8E2F-4679-90E9-3E7387393F80}" type="pres">
      <dgm:prSet presAssocID="{8F5E0EBE-1C38-465E-B988-5EA4C0EF58FC}" presName="root2" presStyleCnt="0"/>
      <dgm:spPr/>
    </dgm:pt>
    <dgm:pt modelId="{D2F114CF-4E85-4513-90B4-7817B1F22134}" type="pres">
      <dgm:prSet presAssocID="{8F5E0EBE-1C38-465E-B988-5EA4C0EF58FC}" presName="LevelTwoTextNode" presStyleLbl="node4" presStyleIdx="8" presStyleCnt="13" custLinFactX="100000" custLinFactNeighborX="102991" custLinFactNeighborY="30157">
        <dgm:presLayoutVars>
          <dgm:chPref val="3"/>
        </dgm:presLayoutVars>
      </dgm:prSet>
      <dgm:spPr/>
    </dgm:pt>
    <dgm:pt modelId="{6A2E5A8C-6C34-466D-A32A-BDA615AE93DB}" type="pres">
      <dgm:prSet presAssocID="{8F5E0EBE-1C38-465E-B988-5EA4C0EF58FC}" presName="level3hierChild" presStyleCnt="0"/>
      <dgm:spPr/>
    </dgm:pt>
    <dgm:pt modelId="{DB46C34D-2C9F-44D1-A7A5-F9F7E434EE4D}" type="pres">
      <dgm:prSet presAssocID="{A9C86901-C931-4CFC-98A4-D987296F7F33}" presName="conn2-1" presStyleLbl="parChTrans1D4" presStyleIdx="9" presStyleCnt="13"/>
      <dgm:spPr/>
    </dgm:pt>
    <dgm:pt modelId="{E1853DF6-8F2A-4995-BCE2-4419B3D6F70E}" type="pres">
      <dgm:prSet presAssocID="{A9C86901-C931-4CFC-98A4-D987296F7F33}" presName="connTx" presStyleLbl="parChTrans1D4" presStyleIdx="9" presStyleCnt="13"/>
      <dgm:spPr/>
    </dgm:pt>
    <dgm:pt modelId="{0C034873-E8D3-4CCD-B481-1C822F06153C}" type="pres">
      <dgm:prSet presAssocID="{E700943D-2D05-4530-BF02-672882A608F7}" presName="root2" presStyleCnt="0"/>
      <dgm:spPr/>
    </dgm:pt>
    <dgm:pt modelId="{ACE0014F-2F9E-426B-8191-1203AFED0938}" type="pres">
      <dgm:prSet presAssocID="{E700943D-2D05-4530-BF02-672882A608F7}" presName="LevelTwoTextNode" presStyleLbl="node4" presStyleIdx="9" presStyleCnt="13" custLinFactX="100000" custLinFactNeighborX="100542" custLinFactNeighborY="29282">
        <dgm:presLayoutVars>
          <dgm:chPref val="3"/>
        </dgm:presLayoutVars>
      </dgm:prSet>
      <dgm:spPr/>
    </dgm:pt>
    <dgm:pt modelId="{8D0F9719-A222-4D9F-AA33-EC2D34B03DC2}" type="pres">
      <dgm:prSet presAssocID="{E700943D-2D05-4530-BF02-672882A608F7}" presName="level3hierChild" presStyleCnt="0"/>
      <dgm:spPr/>
    </dgm:pt>
    <dgm:pt modelId="{25F8CA59-4469-4A2A-BCC8-40C665698CDC}" type="pres">
      <dgm:prSet presAssocID="{8B27A87A-0C4E-4062-B4B4-8DB2E53B4B2F}" presName="conn2-1" presStyleLbl="parChTrans1D3" presStyleIdx="4" presStyleCnt="8"/>
      <dgm:spPr/>
    </dgm:pt>
    <dgm:pt modelId="{B1FADF7D-67BB-4133-A7FD-82767CFE6BA9}" type="pres">
      <dgm:prSet presAssocID="{8B27A87A-0C4E-4062-B4B4-8DB2E53B4B2F}" presName="connTx" presStyleLbl="parChTrans1D3" presStyleIdx="4" presStyleCnt="8"/>
      <dgm:spPr/>
    </dgm:pt>
    <dgm:pt modelId="{6F8D19C8-86C1-468E-A274-57300D47A83C}" type="pres">
      <dgm:prSet presAssocID="{83994E93-685E-45F9-A473-6CA13E8B0FD4}" presName="root2" presStyleCnt="0"/>
      <dgm:spPr/>
    </dgm:pt>
    <dgm:pt modelId="{E219BBB7-0D7F-400D-B2F8-7CA28716382F}" type="pres">
      <dgm:prSet presAssocID="{83994E93-685E-45F9-A473-6CA13E8B0FD4}" presName="LevelTwoTextNode" presStyleLbl="node3" presStyleIdx="4" presStyleCnt="8">
        <dgm:presLayoutVars>
          <dgm:chPref val="3"/>
        </dgm:presLayoutVars>
      </dgm:prSet>
      <dgm:spPr/>
    </dgm:pt>
    <dgm:pt modelId="{E84A3D40-A8BF-4711-AD3F-4074FE3277F4}" type="pres">
      <dgm:prSet presAssocID="{83994E93-685E-45F9-A473-6CA13E8B0FD4}" presName="level3hierChild" presStyleCnt="0"/>
      <dgm:spPr/>
    </dgm:pt>
    <dgm:pt modelId="{B82180C4-FC42-4C82-8B9F-3714556E6579}" type="pres">
      <dgm:prSet presAssocID="{4A81F06A-209D-4DE4-99A8-A88C38429F74}" presName="conn2-1" presStyleLbl="parChTrans1D4" presStyleIdx="10" presStyleCnt="13"/>
      <dgm:spPr/>
    </dgm:pt>
    <dgm:pt modelId="{C7F7FE03-2B7E-4097-8E2E-F75524D51F35}" type="pres">
      <dgm:prSet presAssocID="{4A81F06A-209D-4DE4-99A8-A88C38429F74}" presName="connTx" presStyleLbl="parChTrans1D4" presStyleIdx="10" presStyleCnt="13"/>
      <dgm:spPr/>
    </dgm:pt>
    <dgm:pt modelId="{BDA2B669-16F7-434D-A618-EDB20390F452}" type="pres">
      <dgm:prSet presAssocID="{0D13EA75-8DEE-463A-9560-D5B364D3EA90}" presName="root2" presStyleCnt="0"/>
      <dgm:spPr/>
    </dgm:pt>
    <dgm:pt modelId="{BABAF163-0297-4547-8AF8-5B49C5000491}" type="pres">
      <dgm:prSet presAssocID="{0D13EA75-8DEE-463A-9560-D5B364D3EA90}" presName="LevelTwoTextNode" presStyleLbl="node4" presStyleIdx="10" presStyleCnt="13" custScaleX="170467" custLinFactX="100000" custLinFactNeighborX="152585" custLinFactNeighborY="39897">
        <dgm:presLayoutVars>
          <dgm:chPref val="3"/>
        </dgm:presLayoutVars>
      </dgm:prSet>
      <dgm:spPr/>
    </dgm:pt>
    <dgm:pt modelId="{48A383AE-E5D7-4616-A0B9-8C962F95085D}" type="pres">
      <dgm:prSet presAssocID="{0D13EA75-8DEE-463A-9560-D5B364D3EA90}" presName="level3hierChild" presStyleCnt="0"/>
      <dgm:spPr/>
    </dgm:pt>
    <dgm:pt modelId="{D8EAA91B-8B59-4481-89D2-2803D81F5FF3}" type="pres">
      <dgm:prSet presAssocID="{649A6B79-F3E8-49D1-82CD-83ABC83398B1}" presName="conn2-1" presStyleLbl="parChTrans1D4" presStyleIdx="11" presStyleCnt="13"/>
      <dgm:spPr/>
    </dgm:pt>
    <dgm:pt modelId="{FBD3793D-7FF7-4D31-8D41-6985F6956DEC}" type="pres">
      <dgm:prSet presAssocID="{649A6B79-F3E8-49D1-82CD-83ABC83398B1}" presName="connTx" presStyleLbl="parChTrans1D4" presStyleIdx="11" presStyleCnt="13"/>
      <dgm:spPr/>
    </dgm:pt>
    <dgm:pt modelId="{9B851290-E963-4D74-AA8B-593B3ADA9D5F}" type="pres">
      <dgm:prSet presAssocID="{15EF6E97-1C44-4364-B297-22422353839A}" presName="root2" presStyleCnt="0"/>
      <dgm:spPr/>
    </dgm:pt>
    <dgm:pt modelId="{5FD25BE0-7860-4A6E-88E5-64EBFD978F88}" type="pres">
      <dgm:prSet presAssocID="{15EF6E97-1C44-4364-B297-22422353839A}" presName="LevelTwoTextNode" presStyleLbl="node4" presStyleIdx="11" presStyleCnt="13" custLinFactX="100000" custLinFactNeighborX="150245" custLinFactNeighborY="45684">
        <dgm:presLayoutVars>
          <dgm:chPref val="3"/>
        </dgm:presLayoutVars>
      </dgm:prSet>
      <dgm:spPr/>
    </dgm:pt>
    <dgm:pt modelId="{0CA5C66D-F07C-4F68-AE59-3E51137D17A3}" type="pres">
      <dgm:prSet presAssocID="{15EF6E97-1C44-4364-B297-22422353839A}" presName="level3hierChild" presStyleCnt="0"/>
      <dgm:spPr/>
    </dgm:pt>
    <dgm:pt modelId="{372DB308-EFE4-4BB2-9718-860C5CCDD381}" type="pres">
      <dgm:prSet presAssocID="{2FEE9493-7E6F-4D61-93E8-8DCDC6C8F9D3}" presName="conn2-1" presStyleLbl="parChTrans1D4" presStyleIdx="12" presStyleCnt="13"/>
      <dgm:spPr/>
    </dgm:pt>
    <dgm:pt modelId="{94A5B103-9614-423C-A931-3104461ECC49}" type="pres">
      <dgm:prSet presAssocID="{2FEE9493-7E6F-4D61-93E8-8DCDC6C8F9D3}" presName="connTx" presStyleLbl="parChTrans1D4" presStyleIdx="12" presStyleCnt="13"/>
      <dgm:spPr/>
    </dgm:pt>
    <dgm:pt modelId="{1FE40C60-8D28-4897-9103-44610DB3B049}" type="pres">
      <dgm:prSet presAssocID="{645B2F4A-56BA-4F65-81CF-1E477899F758}" presName="root2" presStyleCnt="0"/>
      <dgm:spPr/>
    </dgm:pt>
    <dgm:pt modelId="{C252D882-57D3-45DB-9A1B-3203F9DF6709}" type="pres">
      <dgm:prSet presAssocID="{645B2F4A-56BA-4F65-81CF-1E477899F758}" presName="LevelTwoTextNode" presStyleLbl="node4" presStyleIdx="12" presStyleCnt="13" custLinFactX="100000" custLinFactNeighborX="147356" custLinFactNeighborY="48878">
        <dgm:presLayoutVars>
          <dgm:chPref val="3"/>
        </dgm:presLayoutVars>
      </dgm:prSet>
      <dgm:spPr/>
    </dgm:pt>
    <dgm:pt modelId="{5D677849-AEC2-4FF5-9778-345E7244F312}" type="pres">
      <dgm:prSet presAssocID="{645B2F4A-56BA-4F65-81CF-1E477899F758}" presName="level3hierChild" presStyleCnt="0"/>
      <dgm:spPr/>
    </dgm:pt>
    <dgm:pt modelId="{0FDEF160-111C-496F-ACE2-845E7852B9E1}" type="pres">
      <dgm:prSet presAssocID="{9418A199-0ADC-4CC9-A87D-024DBE36B2E9}" presName="conn2-1" presStyleLbl="parChTrans1D3" presStyleIdx="5" presStyleCnt="8"/>
      <dgm:spPr/>
    </dgm:pt>
    <dgm:pt modelId="{CF09EA5F-F05C-4B9C-A891-424ED9A031C9}" type="pres">
      <dgm:prSet presAssocID="{9418A199-0ADC-4CC9-A87D-024DBE36B2E9}" presName="connTx" presStyleLbl="parChTrans1D3" presStyleIdx="5" presStyleCnt="8"/>
      <dgm:spPr/>
    </dgm:pt>
    <dgm:pt modelId="{2E6F3DEF-2C56-4226-BAAE-89FC54F29649}" type="pres">
      <dgm:prSet presAssocID="{3EE8C4D5-6866-4AA4-BBE4-B8668C86730C}" presName="root2" presStyleCnt="0"/>
      <dgm:spPr/>
    </dgm:pt>
    <dgm:pt modelId="{32B548FB-D197-4029-B070-13D9B760D551}" type="pres">
      <dgm:prSet presAssocID="{3EE8C4D5-6866-4AA4-BBE4-B8668C86730C}" presName="LevelTwoTextNode" presStyleLbl="node3" presStyleIdx="5" presStyleCnt="8">
        <dgm:presLayoutVars>
          <dgm:chPref val="3"/>
        </dgm:presLayoutVars>
      </dgm:prSet>
      <dgm:spPr/>
    </dgm:pt>
    <dgm:pt modelId="{B953ABE9-9211-454E-A559-DFE62D517EF3}" type="pres">
      <dgm:prSet presAssocID="{3EE8C4D5-6866-4AA4-BBE4-B8668C86730C}" presName="level3hierChild" presStyleCnt="0"/>
      <dgm:spPr/>
    </dgm:pt>
    <dgm:pt modelId="{4F5F74B1-8320-486B-A42C-079B301517B5}" type="pres">
      <dgm:prSet presAssocID="{082C8994-EB93-48E8-B663-B67468F198BE}" presName="conn2-1" presStyleLbl="parChTrans1D3" presStyleIdx="6" presStyleCnt="8"/>
      <dgm:spPr/>
    </dgm:pt>
    <dgm:pt modelId="{3B3CAF67-8744-445B-AD06-90CC3A4C5F5E}" type="pres">
      <dgm:prSet presAssocID="{082C8994-EB93-48E8-B663-B67468F198BE}" presName="connTx" presStyleLbl="parChTrans1D3" presStyleIdx="6" presStyleCnt="8"/>
      <dgm:spPr/>
    </dgm:pt>
    <dgm:pt modelId="{ABD6AAA5-A208-490F-BF6B-6930C1E19A0E}" type="pres">
      <dgm:prSet presAssocID="{A46877B2-0562-4B96-B4D0-CF1C29D86D02}" presName="root2" presStyleCnt="0"/>
      <dgm:spPr/>
    </dgm:pt>
    <dgm:pt modelId="{E5E427F9-032A-4E0B-9FAF-9CF6BEC9604F}" type="pres">
      <dgm:prSet presAssocID="{A46877B2-0562-4B96-B4D0-CF1C29D86D02}" presName="LevelTwoTextNode" presStyleLbl="node3" presStyleIdx="6" presStyleCnt="8">
        <dgm:presLayoutVars>
          <dgm:chPref val="3"/>
        </dgm:presLayoutVars>
      </dgm:prSet>
      <dgm:spPr/>
    </dgm:pt>
    <dgm:pt modelId="{08E4312B-C866-4008-9404-598209ECD261}" type="pres">
      <dgm:prSet presAssocID="{A46877B2-0562-4B96-B4D0-CF1C29D86D02}" presName="level3hierChild" presStyleCnt="0"/>
      <dgm:spPr/>
    </dgm:pt>
    <dgm:pt modelId="{326E1AAB-83C1-41CC-A9CA-8350045C3ECD}" type="pres">
      <dgm:prSet presAssocID="{8868548B-3436-476E-9FCE-9B9BCA4E0E8F}" presName="conn2-1" presStyleLbl="parChTrans1D3" presStyleIdx="7" presStyleCnt="8"/>
      <dgm:spPr/>
    </dgm:pt>
    <dgm:pt modelId="{57B67328-89AF-4A1F-B2EE-EB2D1D4CDF42}" type="pres">
      <dgm:prSet presAssocID="{8868548B-3436-476E-9FCE-9B9BCA4E0E8F}" presName="connTx" presStyleLbl="parChTrans1D3" presStyleIdx="7" presStyleCnt="8"/>
      <dgm:spPr/>
    </dgm:pt>
    <dgm:pt modelId="{017632B9-2E45-4256-BFDC-4CC9C035D957}" type="pres">
      <dgm:prSet presAssocID="{7CFEA7F5-CB31-4C72-87F0-7731124AB049}" presName="root2" presStyleCnt="0"/>
      <dgm:spPr/>
    </dgm:pt>
    <dgm:pt modelId="{72FB00C1-EEF5-432D-89CE-A57D95A498BA}" type="pres">
      <dgm:prSet presAssocID="{7CFEA7F5-CB31-4C72-87F0-7731124AB049}" presName="LevelTwoTextNode" presStyleLbl="node3" presStyleIdx="7" presStyleCnt="8">
        <dgm:presLayoutVars>
          <dgm:chPref val="3"/>
        </dgm:presLayoutVars>
      </dgm:prSet>
      <dgm:spPr/>
    </dgm:pt>
    <dgm:pt modelId="{C0DB96F8-1426-4E11-991A-F5D84D7D5F06}" type="pres">
      <dgm:prSet presAssocID="{7CFEA7F5-CB31-4C72-87F0-7731124AB049}" presName="level3hierChild" presStyleCnt="0"/>
      <dgm:spPr/>
    </dgm:pt>
  </dgm:ptLst>
  <dgm:cxnLst>
    <dgm:cxn modelId="{19B58C00-9851-42D6-954E-5FC8395E316C}" type="presOf" srcId="{8868548B-3436-476E-9FCE-9B9BCA4E0E8F}" destId="{57B67328-89AF-4A1F-B2EE-EB2D1D4CDF42}" srcOrd="1" destOrd="0" presId="urn:microsoft.com/office/officeart/2005/8/layout/hierarchy2"/>
    <dgm:cxn modelId="{08409808-5A13-4FFE-BDA1-48A30361F556}" type="presOf" srcId="{F4DF0500-1826-4E96-BA45-774DD4374991}" destId="{66F02BE3-224F-4A43-9512-BE0F07C857EF}" srcOrd="1" destOrd="0" presId="urn:microsoft.com/office/officeart/2005/8/layout/hierarchy2"/>
    <dgm:cxn modelId="{E751CB09-A9B6-4991-87B9-EADCB7CC03AB}" type="presOf" srcId="{4A81F06A-209D-4DE4-99A8-A88C38429F74}" destId="{B82180C4-FC42-4C82-8B9F-3714556E6579}" srcOrd="0" destOrd="0" presId="urn:microsoft.com/office/officeart/2005/8/layout/hierarchy2"/>
    <dgm:cxn modelId="{C3336714-AB62-487C-82AB-EF92B8283BA6}" type="presOf" srcId="{D335637E-3821-4E4F-9931-76B05D454956}" destId="{CAE91119-2777-4673-8B64-480E671D0CD8}" srcOrd="0" destOrd="0" presId="urn:microsoft.com/office/officeart/2005/8/layout/hierarchy2"/>
    <dgm:cxn modelId="{8E2E8914-674B-4F75-BE12-2043D714578C}" type="presOf" srcId="{F97F3AFB-FD94-4CB5-B817-8DCF69B4A45C}" destId="{026E6BD1-770E-4735-9865-1167005D0A05}" srcOrd="0" destOrd="0" presId="urn:microsoft.com/office/officeart/2005/8/layout/hierarchy2"/>
    <dgm:cxn modelId="{EB58F719-5BCA-453B-8C71-C76C6D277B5E}" srcId="{70BF78BB-969C-4021-B50D-E2005724482D}" destId="{FFE88269-8EFF-4924-A20B-CFFF1DE05ED2}" srcOrd="1" destOrd="0" parTransId="{6E390009-FAF8-47D7-88AD-DFDDCE2CCFF5}" sibTransId="{F17C9AA2-FC86-4FC4-9814-ECEAEA734D65}"/>
    <dgm:cxn modelId="{3A5D5B1C-66AC-4887-8E12-885FCDE826EF}" type="presOf" srcId="{D335637E-3821-4E4F-9931-76B05D454956}" destId="{71D19A3F-E709-46FB-AC16-E4E22CFEB362}" srcOrd="1" destOrd="0" presId="urn:microsoft.com/office/officeart/2005/8/layout/hierarchy2"/>
    <dgm:cxn modelId="{A75C1C1E-383D-4C12-8B2E-73867E072FE7}" type="presOf" srcId="{F97F3AFB-FD94-4CB5-B817-8DCF69B4A45C}" destId="{1576E024-D40A-49E5-ACC2-D66BFCB70278}" srcOrd="1" destOrd="0" presId="urn:microsoft.com/office/officeart/2005/8/layout/hierarchy2"/>
    <dgm:cxn modelId="{C5A9C61E-286A-4E23-87CF-6002424FCDED}" type="presOf" srcId="{A46877B2-0562-4B96-B4D0-CF1C29D86D02}" destId="{E5E427F9-032A-4E0B-9FAF-9CF6BEC9604F}" srcOrd="0" destOrd="0" presId="urn:microsoft.com/office/officeart/2005/8/layout/hierarchy2"/>
    <dgm:cxn modelId="{DE3C4B1F-D5AC-48E1-B357-21A92A741B2C}" srcId="{951DA727-1E2B-44F0-B6F9-0EA2657D1504}" destId="{5615CD4F-1CC3-4394-8605-F7A45824FE89}" srcOrd="1" destOrd="0" parTransId="{79C03A11-15F0-4632-A8B7-1BFD1F290581}" sibTransId="{BCF7FD0D-CBB4-4DEE-B05C-0C364917AE0D}"/>
    <dgm:cxn modelId="{68229925-0951-4354-AB60-2914DD0BD045}" type="presOf" srcId="{2FEE9493-7E6F-4D61-93E8-8DCDC6C8F9D3}" destId="{94A5B103-9614-423C-A931-3104461ECC49}" srcOrd="1" destOrd="0" presId="urn:microsoft.com/office/officeart/2005/8/layout/hierarchy2"/>
    <dgm:cxn modelId="{8A165827-075D-40A1-91F5-C008DEFBFBA5}" srcId="{83994E93-685E-45F9-A473-6CA13E8B0FD4}" destId="{15EF6E97-1C44-4364-B297-22422353839A}" srcOrd="1" destOrd="0" parTransId="{649A6B79-F3E8-49D1-82CD-83ABC83398B1}" sibTransId="{5D440283-3B2C-4071-B6BF-053291FD2F27}"/>
    <dgm:cxn modelId="{BF24F329-662D-4A27-9356-D263541A9B3D}" type="presOf" srcId="{79C03A11-15F0-4632-A8B7-1BFD1F290581}" destId="{33FBB88B-ADE2-444B-89D8-326E2E6D8660}" srcOrd="0" destOrd="0" presId="urn:microsoft.com/office/officeart/2005/8/layout/hierarchy2"/>
    <dgm:cxn modelId="{CB3F3A2B-1C1B-47BF-A74D-9ECBB3630A47}" type="presOf" srcId="{9CA9D775-6476-4BF1-AFA6-8D65968DD27E}" destId="{C9FC47C2-0E05-4498-A251-702D909B3AB6}" srcOrd="1" destOrd="0" presId="urn:microsoft.com/office/officeart/2005/8/layout/hierarchy2"/>
    <dgm:cxn modelId="{B8B5AE2E-51D5-4BAA-BC71-1C617AE053BD}" type="presOf" srcId="{0AA4A3B9-BDBE-4A65-8EE2-167F8DAABB16}" destId="{C168D23D-2E14-496E-9B08-93D144BC4575}" srcOrd="0" destOrd="0" presId="urn:microsoft.com/office/officeart/2005/8/layout/hierarchy2"/>
    <dgm:cxn modelId="{5A0BFE2F-4FD8-4A1B-9494-5CA2FAA3AFC8}" srcId="{83994E93-685E-45F9-A473-6CA13E8B0FD4}" destId="{645B2F4A-56BA-4F65-81CF-1E477899F758}" srcOrd="2" destOrd="0" parTransId="{2FEE9493-7E6F-4D61-93E8-8DCDC6C8F9D3}" sibTransId="{7B49A5FB-530D-4867-B2A3-AE14E060F625}"/>
    <dgm:cxn modelId="{2B44C535-41B9-434C-B226-2642D8BCE6B0}" type="presOf" srcId="{4CFEF679-4253-4DD5-8ED6-C0C0F8E96E58}" destId="{1BB53AF1-72EE-4C39-B534-186E1F5BBE8F}" srcOrd="0" destOrd="0" presId="urn:microsoft.com/office/officeart/2005/8/layout/hierarchy2"/>
    <dgm:cxn modelId="{FD9D513D-6B0C-4CC1-A68E-897FB1E48C50}" srcId="{B2897617-3A1E-413E-B5DC-48A955490CE0}" destId="{4CFEF679-4253-4DD5-8ED6-C0C0F8E96E58}" srcOrd="1" destOrd="0" parTransId="{E30AF7EA-BA64-4471-8292-C031EF7EE2E1}" sibTransId="{9EE1E0FB-4A22-4B30-947D-8CAB6B7DA113}"/>
    <dgm:cxn modelId="{3110573D-4959-4B01-BF6C-54CC98849CAC}" type="presOf" srcId="{E700943D-2D05-4530-BF02-672882A608F7}" destId="{ACE0014F-2F9E-426B-8191-1203AFED0938}" srcOrd="0" destOrd="0" presId="urn:microsoft.com/office/officeart/2005/8/layout/hierarchy2"/>
    <dgm:cxn modelId="{7B63DD3D-DC2F-45A9-928C-400CE9B8D3EA}" type="presOf" srcId="{2C698CC9-AA11-4FCA-B356-A3D270796222}" destId="{DBAB4909-DA0D-4DA9-8515-B3C5B38A4178}" srcOrd="0" destOrd="0" presId="urn:microsoft.com/office/officeart/2005/8/layout/hierarchy2"/>
    <dgm:cxn modelId="{4A85973E-C175-4AC5-BDC9-5BFA83E96E9B}" type="presOf" srcId="{07D8EC4C-B049-4D1E-9ABD-CBDEA6E825BD}" destId="{6CA32B21-4E8F-4EB4-A7CE-66F0EC7D9E13}" srcOrd="0" destOrd="0" presId="urn:microsoft.com/office/officeart/2005/8/layout/hierarchy2"/>
    <dgm:cxn modelId="{BB2FA241-30C6-4F98-AFA5-967CBCF37598}" type="presOf" srcId="{A30359EE-9024-4399-BC74-B5560F877D5F}" destId="{782565CF-CDDC-4ADC-AFC4-5DAB46A2D72E}" srcOrd="0" destOrd="0" presId="urn:microsoft.com/office/officeart/2005/8/layout/hierarchy2"/>
    <dgm:cxn modelId="{34EA5C42-ED55-4C47-95F1-B72D50D831E0}" srcId="{FFE88269-8EFF-4924-A20B-CFFF1DE05ED2}" destId="{AFEDD1AE-5670-4572-B23B-36E733517080}" srcOrd="4" destOrd="0" parTransId="{9CA9D775-6476-4BF1-AFA6-8D65968DD27E}" sibTransId="{FBEE5E22-27AE-4E83-81F8-26009AF1FBFA}"/>
    <dgm:cxn modelId="{A3F75242-4875-47C8-ABA2-92DCFC05CC2B}" type="presOf" srcId="{082C8994-EB93-48E8-B663-B67468F198BE}" destId="{4F5F74B1-8320-486B-A42C-079B301517B5}" srcOrd="0" destOrd="0" presId="urn:microsoft.com/office/officeart/2005/8/layout/hierarchy2"/>
    <dgm:cxn modelId="{99EAD362-9237-4B13-8AFF-B8AD7E9247F6}" type="presOf" srcId="{9CA9D775-6476-4BF1-AFA6-8D65968DD27E}" destId="{D8CF2D7C-0356-436E-A1E8-57F12CD7E0D5}" srcOrd="0" destOrd="0" presId="urn:microsoft.com/office/officeart/2005/8/layout/hierarchy2"/>
    <dgm:cxn modelId="{1D91EA62-706D-466A-8F1C-542B1D52750D}" srcId="{68C1C7F8-A5CD-4503-A54A-D34FC35F90B1}" destId="{A46877B2-0562-4B96-B4D0-CF1C29D86D02}" srcOrd="3" destOrd="0" parTransId="{082C8994-EB93-48E8-B663-B67468F198BE}" sibTransId="{A1A0AC07-8FEC-4767-9175-9B97AC0DDE2D}"/>
    <dgm:cxn modelId="{42346E63-AD78-48D3-8CCD-B333D5A601B5}" type="presOf" srcId="{8F5E0EBE-1C38-465E-B988-5EA4C0EF58FC}" destId="{D2F114CF-4E85-4513-90B4-7817B1F22134}" srcOrd="0" destOrd="0" presId="urn:microsoft.com/office/officeart/2005/8/layout/hierarchy2"/>
    <dgm:cxn modelId="{01F0A447-41FC-4A68-8AA8-FB18ABCE1AB1}" type="presOf" srcId="{68C1C7F8-A5CD-4503-A54A-D34FC35F90B1}" destId="{F0844867-2135-4116-8667-554FA6DF0A5C}" srcOrd="0" destOrd="0" presId="urn:microsoft.com/office/officeart/2005/8/layout/hierarchy2"/>
    <dgm:cxn modelId="{CB871B6A-CF51-4FAC-AA6E-967B491C4AE1}" type="presOf" srcId="{A9C86901-C931-4CFC-98A4-D987296F7F33}" destId="{DB46C34D-2C9F-44D1-A7A5-F9F7E434EE4D}" srcOrd="0" destOrd="0" presId="urn:microsoft.com/office/officeart/2005/8/layout/hierarchy2"/>
    <dgm:cxn modelId="{C7D9C84B-4C4B-4047-BE75-B2A70B729CFA}" type="presOf" srcId="{9418A199-0ADC-4CC9-A87D-024DBE36B2E9}" destId="{CF09EA5F-F05C-4B9C-A891-424ED9A031C9}" srcOrd="1" destOrd="0" presId="urn:microsoft.com/office/officeart/2005/8/layout/hierarchy2"/>
    <dgm:cxn modelId="{AC89CC4B-4E3D-418E-ABE8-627BD54A02E4}" type="presOf" srcId="{E30AF7EA-BA64-4471-8292-C031EF7EE2E1}" destId="{3021434E-B614-416A-9EE1-DAA37CB3DD9F}" srcOrd="1" destOrd="0" presId="urn:microsoft.com/office/officeart/2005/8/layout/hierarchy2"/>
    <dgm:cxn modelId="{DB4DC76C-B220-4920-B856-6F7D0BC71015}" srcId="{B2897617-3A1E-413E-B5DC-48A955490CE0}" destId="{68C1C7F8-A5CD-4503-A54A-D34FC35F90B1}" srcOrd="2" destOrd="0" parTransId="{4FA7B1F8-A1AF-484F-9B40-00D7FF0C11FC}" sibTransId="{776ADD61-5E60-4AD3-87BA-AC2AF05E7399}"/>
    <dgm:cxn modelId="{37538050-92F8-49C9-B703-A59858EBBC3F}" type="presOf" srcId="{4FA7B1F8-A1AF-484F-9B40-00D7FF0C11FC}" destId="{D13F7113-9A7C-4182-8305-60CCD580C78E}" srcOrd="1" destOrd="0" presId="urn:microsoft.com/office/officeart/2005/8/layout/hierarchy2"/>
    <dgm:cxn modelId="{A273C250-C5F0-4C6C-9E8D-AAEDA0C0D152}" type="presOf" srcId="{089D8EEF-B26B-4141-AB4C-C06EF20861F2}" destId="{7006145D-4008-481D-B76A-ED79B35EE400}" srcOrd="0" destOrd="0" presId="urn:microsoft.com/office/officeart/2005/8/layout/hierarchy2"/>
    <dgm:cxn modelId="{8F116051-0D55-461A-B6FA-7817649D3CE5}" type="presOf" srcId="{5E1A49D1-BCB5-465B-8CCE-4A8B176DD4A9}" destId="{F9D7D1DD-BFB1-4E3B-B112-CBA3BC3A9C86}" srcOrd="1" destOrd="0" presId="urn:microsoft.com/office/officeart/2005/8/layout/hierarchy2"/>
    <dgm:cxn modelId="{39373972-C59B-4D65-BB93-D278EC0FC531}" type="presOf" srcId="{07D8EC4C-B049-4D1E-9ABD-CBDEA6E825BD}" destId="{F29C38E6-C3ED-4FAE-823F-885B722A2C6A}" srcOrd="1" destOrd="0" presId="urn:microsoft.com/office/officeart/2005/8/layout/hierarchy2"/>
    <dgm:cxn modelId="{6E0CC273-4FEC-499B-B368-6B0FB28A4A78}" type="presOf" srcId="{1069EF33-7D5A-402C-8414-A9CE6BFC35B8}" destId="{FEF1EBD4-FB26-4AC9-950A-CEDDF5A32367}" srcOrd="0" destOrd="0" presId="urn:microsoft.com/office/officeart/2005/8/layout/hierarchy2"/>
    <dgm:cxn modelId="{81123977-38A8-468F-A6C7-C0E00B8B1A79}" srcId="{68C1C7F8-A5CD-4503-A54A-D34FC35F90B1}" destId="{83994E93-685E-45F9-A473-6CA13E8B0FD4}" srcOrd="1" destOrd="0" parTransId="{8B27A87A-0C4E-4062-B4B4-8DB2E53B4B2F}" sibTransId="{9E4D5FCD-BF93-41A0-BF9C-6D469BA85E42}"/>
    <dgm:cxn modelId="{DD368679-10FE-49AC-9D2C-1D929D55CC3C}" type="presOf" srcId="{A9C86901-C931-4CFC-98A4-D987296F7F33}" destId="{E1853DF6-8F2A-4995-BCE2-4419B3D6F70E}" srcOrd="1" destOrd="0" presId="urn:microsoft.com/office/officeart/2005/8/layout/hierarchy2"/>
    <dgm:cxn modelId="{3EEAC57C-3CD8-40A9-9535-062BEEF1FAA5}" type="presOf" srcId="{46AF3B94-EE48-47C6-9F8F-5B286AE7D433}" destId="{CA5404EC-DBFF-4CD5-8B3A-38F5C6E83053}" srcOrd="1" destOrd="0" presId="urn:microsoft.com/office/officeart/2005/8/layout/hierarchy2"/>
    <dgm:cxn modelId="{8D24DF7F-9408-4957-8BBE-23CFAAEAF83C}" srcId="{C6F97F1B-397F-409A-8A88-1FFA12D521AB}" destId="{B2897617-3A1E-413E-B5DC-48A955490CE0}" srcOrd="0" destOrd="0" parTransId="{724F6D72-20B5-4ABF-B835-4FB621360713}" sibTransId="{9ED0298F-4646-4D94-A78D-8A5C89BA47AF}"/>
    <dgm:cxn modelId="{D371E77F-2B11-4D23-9B5C-C9D46B28B9E2}" type="presOf" srcId="{5615CD4F-1CC3-4394-8605-F7A45824FE89}" destId="{EEEF4F8F-12E4-4737-A5D8-99BB6797812E}" srcOrd="0" destOrd="0" presId="urn:microsoft.com/office/officeart/2005/8/layout/hierarchy2"/>
    <dgm:cxn modelId="{9D615880-70BC-41EA-A302-1A1614128E04}" type="presOf" srcId="{082C8994-EB93-48E8-B663-B67468F198BE}" destId="{3B3CAF67-8744-445B-AD06-90CC3A4C5F5E}" srcOrd="1" destOrd="0" presId="urn:microsoft.com/office/officeart/2005/8/layout/hierarchy2"/>
    <dgm:cxn modelId="{50C29880-8CCD-4C7B-A657-1E54DCA5F013}" type="presOf" srcId="{7B1719E2-52F6-4A12-9BAE-586F9BB32314}" destId="{3AA053A5-E7DC-4DFB-8E2A-72E088C35EBD}" srcOrd="1" destOrd="0" presId="urn:microsoft.com/office/officeart/2005/8/layout/hierarchy2"/>
    <dgm:cxn modelId="{391B7A81-90E4-4667-BCB1-12C4E8A2D66E}" srcId="{68C1C7F8-A5CD-4503-A54A-D34FC35F90B1}" destId="{7CFEA7F5-CB31-4C72-87F0-7731124AB049}" srcOrd="4" destOrd="0" parTransId="{8868548B-3436-476E-9FCE-9B9BCA4E0E8F}" sibTransId="{4A859288-2FE9-4355-AF5B-576BE7FD7997}"/>
    <dgm:cxn modelId="{E9970582-D144-4BAC-992F-C4704AEAADB4}" type="presOf" srcId="{951DA727-1E2B-44F0-B6F9-0EA2657D1504}" destId="{F54908C5-5AAB-4891-ADBE-2EAE681BF03D}" srcOrd="0" destOrd="0" presId="urn:microsoft.com/office/officeart/2005/8/layout/hierarchy2"/>
    <dgm:cxn modelId="{40679D82-AA80-498B-8374-222732ADDDF2}" type="presOf" srcId="{9418A199-0ADC-4CC9-A87D-024DBE36B2E9}" destId="{0FDEF160-111C-496F-ACE2-845E7852B9E1}" srcOrd="0" destOrd="0" presId="urn:microsoft.com/office/officeart/2005/8/layout/hierarchy2"/>
    <dgm:cxn modelId="{6DD2B682-E8C3-4A4C-A6F0-5E02EC857D05}" srcId="{1069EF33-7D5A-402C-8414-A9CE6BFC35B8}" destId="{8F5E0EBE-1C38-465E-B988-5EA4C0EF58FC}" srcOrd="1" destOrd="0" parTransId="{3BD9C6B1-E15E-4B03-8C39-0725FC60CAFB}" sibTransId="{0F887603-921A-4040-AB60-3C319F842B62}"/>
    <dgm:cxn modelId="{89C8B683-2073-4751-8ADF-33CD58258809}" type="presOf" srcId="{CB57E77A-6F84-4C22-9E8A-4A534C0CEA01}" destId="{D099C373-3864-479C-8272-F9D4DDEDEDC4}" srcOrd="1" destOrd="0" presId="urn:microsoft.com/office/officeart/2005/8/layout/hierarchy2"/>
    <dgm:cxn modelId="{71A75E84-23F9-4250-9BB2-4CAA69A2C784}" type="presOf" srcId="{8B27A87A-0C4E-4062-B4B4-8DB2E53B4B2F}" destId="{B1FADF7D-67BB-4133-A7FD-82767CFE6BA9}" srcOrd="1" destOrd="0" presId="urn:microsoft.com/office/officeart/2005/8/layout/hierarchy2"/>
    <dgm:cxn modelId="{CF794589-4A7F-47C3-ACE9-4CEAF98097D3}" type="presOf" srcId="{3BD9C6B1-E15E-4B03-8C39-0725FC60CAFB}" destId="{95EA2396-0BEA-4643-AEC7-A72410B9F2A5}" srcOrd="0" destOrd="0" presId="urn:microsoft.com/office/officeart/2005/8/layout/hierarchy2"/>
    <dgm:cxn modelId="{6CB7F38E-1A17-4BB4-B8A5-1937F0CED052}" type="presOf" srcId="{15EF6E97-1C44-4364-B297-22422353839A}" destId="{5FD25BE0-7860-4A6E-88E5-64EBFD978F88}" srcOrd="0" destOrd="0" presId="urn:microsoft.com/office/officeart/2005/8/layout/hierarchy2"/>
    <dgm:cxn modelId="{AD542890-89EB-447D-A6CB-8CC54FB2A827}" type="presOf" srcId="{CC746466-DBBC-448E-A128-5FC8E06C1863}" destId="{E64E75C8-7273-4A89-96FE-E601ABF5C38F}" srcOrd="0" destOrd="0" presId="urn:microsoft.com/office/officeart/2005/8/layout/hierarchy2"/>
    <dgm:cxn modelId="{F4990493-C3CC-4B8A-9B9C-6BCBD0C6910E}" srcId="{FFE88269-8EFF-4924-A20B-CFFF1DE05ED2}" destId="{089D8EEF-B26B-4141-AB4C-C06EF20861F2}" srcOrd="3" destOrd="0" parTransId="{46AF3B94-EE48-47C6-9F8F-5B286AE7D433}" sibTransId="{F347761F-F4E5-405B-8A75-204D560724E0}"/>
    <dgm:cxn modelId="{79B3AD94-DE6C-4A70-8E66-417A95CCDFC4}" type="presOf" srcId="{08B805B5-1AA8-4ED3-99B4-5045D21961FD}" destId="{8BA36D69-64DC-4625-B853-3C14FBBB201F}" srcOrd="0" destOrd="0" presId="urn:microsoft.com/office/officeart/2005/8/layout/hierarchy2"/>
    <dgm:cxn modelId="{55F15A95-6CC0-415C-AD27-79E4626F2CDF}" type="presOf" srcId="{0D13EA75-8DEE-463A-9560-D5B364D3EA90}" destId="{BABAF163-0297-4547-8AF8-5B49C5000491}" srcOrd="0" destOrd="0" presId="urn:microsoft.com/office/officeart/2005/8/layout/hierarchy2"/>
    <dgm:cxn modelId="{1D06889A-25DF-4AC8-8000-19C50B6FD0FD}" type="presOf" srcId="{5E1A49D1-BCB5-465B-8CCE-4A8B176DD4A9}" destId="{DB827EFD-DCD6-4E29-A857-5AD2183AA91C}" srcOrd="0" destOrd="0" presId="urn:microsoft.com/office/officeart/2005/8/layout/hierarchy2"/>
    <dgm:cxn modelId="{E9CDF99B-53D2-4BAD-8ECA-0F66C67E2323}" type="presOf" srcId="{C6F97F1B-397F-409A-8A88-1FFA12D521AB}" destId="{281423C9-20BB-42D6-920D-24773B363491}" srcOrd="0" destOrd="0" presId="urn:microsoft.com/office/officeart/2005/8/layout/hierarchy2"/>
    <dgm:cxn modelId="{E88C259E-D62E-4085-83AB-4A0C03B77C62}" type="presOf" srcId="{B2897617-3A1E-413E-B5DC-48A955490CE0}" destId="{3890928E-2309-4B27-8C78-FFE4B4571912}" srcOrd="0" destOrd="0" presId="urn:microsoft.com/office/officeart/2005/8/layout/hierarchy2"/>
    <dgm:cxn modelId="{402BD6A7-1C9C-42D1-A71E-8725F02CE853}" type="presOf" srcId="{8868548B-3436-476E-9FCE-9B9BCA4E0E8F}" destId="{326E1AAB-83C1-41CC-A9CA-8350045C3ECD}" srcOrd="0" destOrd="0" presId="urn:microsoft.com/office/officeart/2005/8/layout/hierarchy2"/>
    <dgm:cxn modelId="{B89648AF-FDC8-4EAB-85CA-65A0BC9DFB51}" type="presOf" srcId="{79C03A11-15F0-4632-A8B7-1BFD1F290581}" destId="{CEA8C06A-938A-4CBA-AEFD-5D670283168D}" srcOrd="1" destOrd="0" presId="urn:microsoft.com/office/officeart/2005/8/layout/hierarchy2"/>
    <dgm:cxn modelId="{5DB524B1-200B-47C3-965D-D7DB65E2F9D9}" type="presOf" srcId="{649A6B79-F3E8-49D1-82CD-83ABC83398B1}" destId="{D8EAA91B-8B59-4481-89D2-2803D81F5FF3}" srcOrd="0" destOrd="0" presId="urn:microsoft.com/office/officeart/2005/8/layout/hierarchy2"/>
    <dgm:cxn modelId="{5EC14DB3-5614-4982-AC2F-BBD84D3938DB}" type="presOf" srcId="{83994E93-685E-45F9-A473-6CA13E8B0FD4}" destId="{E219BBB7-0D7F-400D-B2F8-7CA28716382F}" srcOrd="0" destOrd="0" presId="urn:microsoft.com/office/officeart/2005/8/layout/hierarchy2"/>
    <dgm:cxn modelId="{C71425B4-07F9-438E-8A63-CE0ACC8DAF43}" type="presOf" srcId="{4A81F06A-209D-4DE4-99A8-A88C38429F74}" destId="{C7F7FE03-2B7E-4097-8E2E-F75524D51F35}" srcOrd="1" destOrd="0" presId="urn:microsoft.com/office/officeart/2005/8/layout/hierarchy2"/>
    <dgm:cxn modelId="{2EAFCAB4-940F-4923-8A72-EFCDF1F6A62D}" type="presOf" srcId="{F4DF0500-1826-4E96-BA45-774DD4374991}" destId="{0E61DF9A-D5FC-46EB-8E9D-F07CD7D539E7}" srcOrd="0" destOrd="0" presId="urn:microsoft.com/office/officeart/2005/8/layout/hierarchy2"/>
    <dgm:cxn modelId="{CA3C66B5-4F5B-4CA9-9EC3-0AC3ED6C970C}" type="presOf" srcId="{4FA7B1F8-A1AF-484F-9B40-00D7FF0C11FC}" destId="{D24DB7AA-AE90-4480-A998-CE6824D0C31D}" srcOrd="0" destOrd="0" presId="urn:microsoft.com/office/officeart/2005/8/layout/hierarchy2"/>
    <dgm:cxn modelId="{4DD4A2B6-8C01-4053-876E-2CF674781451}" srcId="{1069EF33-7D5A-402C-8414-A9CE6BFC35B8}" destId="{E700943D-2D05-4530-BF02-672882A608F7}" srcOrd="2" destOrd="0" parTransId="{A9C86901-C931-4CFC-98A4-D987296F7F33}" sibTransId="{03E4C134-56A1-4283-A61F-3B1C55EFE28D}"/>
    <dgm:cxn modelId="{7DF72BBD-D941-4939-9E71-4F6CBC57D475}" type="presOf" srcId="{7CFEA7F5-CB31-4C72-87F0-7731124AB049}" destId="{72FB00C1-EEF5-432D-89CE-A57D95A498BA}" srcOrd="0" destOrd="0" presId="urn:microsoft.com/office/officeart/2005/8/layout/hierarchy2"/>
    <dgm:cxn modelId="{AB53EBC0-83E0-46EB-9CB9-8F13A8FAFB69}" type="presOf" srcId="{46AF3B94-EE48-47C6-9F8F-5B286AE7D433}" destId="{E9479297-0AB4-47AB-97EA-072DFACDF4E4}" srcOrd="0" destOrd="0" presId="urn:microsoft.com/office/officeart/2005/8/layout/hierarchy2"/>
    <dgm:cxn modelId="{71847AC5-7D5E-4466-BA76-A00FFF61B989}" srcId="{FFE88269-8EFF-4924-A20B-CFFF1DE05ED2}" destId="{2E8A420C-097A-4677-B93E-E0FF0DC63B3C}" srcOrd="0" destOrd="0" parTransId="{CB57E77A-6F84-4C22-9E8A-4A534C0CEA01}" sibTransId="{8A46DF1C-768A-44C7-B5DC-58F8CE5D0065}"/>
    <dgm:cxn modelId="{A05DA5C8-C194-491E-93C9-EDF8E96E5976}" type="presOf" srcId="{CB57E77A-6F84-4C22-9E8A-4A534C0CEA01}" destId="{1E49D6BA-87E1-4436-83C8-6CE84B8BBCB1}" srcOrd="0" destOrd="0" presId="urn:microsoft.com/office/officeart/2005/8/layout/hierarchy2"/>
    <dgm:cxn modelId="{264059CB-A3D0-4842-8F74-F0C83378D60B}" type="presOf" srcId="{FFE88269-8EFF-4924-A20B-CFFF1DE05ED2}" destId="{26529A1D-7897-4830-812F-C1AB3BDFEB0E}" srcOrd="0" destOrd="0" presId="urn:microsoft.com/office/officeart/2005/8/layout/hierarchy2"/>
    <dgm:cxn modelId="{9777FACB-F11D-4475-931A-7C70214191E3}" srcId="{1069EF33-7D5A-402C-8414-A9CE6BFC35B8}" destId="{2C698CC9-AA11-4FCA-B356-A3D270796222}" srcOrd="0" destOrd="0" parTransId="{7B1719E2-52F6-4A12-9BAE-586F9BB32314}" sibTransId="{350AB090-6584-48F1-ABB3-A28006546F87}"/>
    <dgm:cxn modelId="{A6BA0CCC-A1BB-4773-8D4D-2D016AD976B0}" srcId="{B2897617-3A1E-413E-B5DC-48A955490CE0}" destId="{70BF78BB-969C-4021-B50D-E2005724482D}" srcOrd="0" destOrd="0" parTransId="{F4DF0500-1826-4E96-BA45-774DD4374991}" sibTransId="{60CD5DA5-6C4B-40FE-AF8A-B763FA67638B}"/>
    <dgm:cxn modelId="{2CA999CC-42A5-421A-8CE2-7C3F60EB0538}" srcId="{FFE88269-8EFF-4924-A20B-CFFF1DE05ED2}" destId="{951DA727-1E2B-44F0-B6F9-0EA2657D1504}" srcOrd="1" destOrd="0" parTransId="{D335637E-3821-4E4F-9931-76B05D454956}" sibTransId="{A64BE2FB-68AB-43CB-BAF6-37D4900F82C0}"/>
    <dgm:cxn modelId="{AB071FCE-A539-4C22-876B-05F695F08202}" type="presOf" srcId="{AFEDD1AE-5670-4572-B23B-36E733517080}" destId="{E93CC85E-D8DE-4289-8915-514D9309A9A7}" srcOrd="0" destOrd="0" presId="urn:microsoft.com/office/officeart/2005/8/layout/hierarchy2"/>
    <dgm:cxn modelId="{3AC6DAD0-11FE-4D31-8672-4008BA67C736}" type="presOf" srcId="{2E8A420C-097A-4677-B93E-E0FF0DC63B3C}" destId="{B5A0F91D-B701-4CAC-BE24-53EDE0B7A233}" srcOrd="0" destOrd="0" presId="urn:microsoft.com/office/officeart/2005/8/layout/hierarchy2"/>
    <dgm:cxn modelId="{0A947ED1-1D71-4845-9A08-876947E7B020}" srcId="{951DA727-1E2B-44F0-B6F9-0EA2657D1504}" destId="{7EAE71A7-6350-485E-9351-F23F1BA4340B}" srcOrd="0" destOrd="0" parTransId="{07D8EC4C-B049-4D1E-9ABD-CBDEA6E825BD}" sibTransId="{9460A342-701D-481D-BB62-7357742B23AD}"/>
    <dgm:cxn modelId="{F8F392D1-271F-489F-9E7D-21F6131D9055}" srcId="{4CFEF679-4253-4DD5-8ED6-C0C0F8E96E58}" destId="{A30359EE-9024-4399-BC74-B5560F877D5F}" srcOrd="0" destOrd="0" parTransId="{F97F3AFB-FD94-4CB5-B817-8DCF69B4A45C}" sibTransId="{6F3AB84E-77CF-48CE-857D-5B3DC9E14B66}"/>
    <dgm:cxn modelId="{C3CE2ED5-F661-4A3C-9C68-DFDCD4FEE19B}" type="presOf" srcId="{6E390009-FAF8-47D7-88AD-DFDDCE2CCFF5}" destId="{5EE91B89-12F5-458C-9FDF-18CD5A1F638F}" srcOrd="0" destOrd="0" presId="urn:microsoft.com/office/officeart/2005/8/layout/hierarchy2"/>
    <dgm:cxn modelId="{687809D7-54A2-4568-B73A-538228972B22}" type="presOf" srcId="{E30AF7EA-BA64-4471-8292-C031EF7EE2E1}" destId="{8D04E373-CDD2-4D47-9026-582D8EE9003E}" srcOrd="0" destOrd="0" presId="urn:microsoft.com/office/officeart/2005/8/layout/hierarchy2"/>
    <dgm:cxn modelId="{0A709DDC-4D08-4D53-95D7-3A27DE7D6B7E}" srcId="{68C1C7F8-A5CD-4503-A54A-D34FC35F90B1}" destId="{3EE8C4D5-6866-4AA4-BBE4-B8668C86730C}" srcOrd="2" destOrd="0" parTransId="{9418A199-0ADC-4CC9-A87D-024DBE36B2E9}" sibTransId="{C8B6018D-F208-4938-B2BC-2AFCB0895111}"/>
    <dgm:cxn modelId="{AAC656E0-2070-445B-AE6A-6A3ECCD916F8}" type="presOf" srcId="{996210BE-4DFC-4350-AA3E-F7F7D9BD5704}" destId="{6100D997-7CB8-4AF6-823B-1CB80653F9A6}" srcOrd="0" destOrd="0" presId="urn:microsoft.com/office/officeart/2005/8/layout/hierarchy2"/>
    <dgm:cxn modelId="{CE16F9E1-6191-4F71-98AE-970E4D6F4BEB}" type="presOf" srcId="{649A6B79-F3E8-49D1-82CD-83ABC83398B1}" destId="{FBD3793D-7FF7-4D31-8D41-6985F6956DEC}" srcOrd="1" destOrd="0" presId="urn:microsoft.com/office/officeart/2005/8/layout/hierarchy2"/>
    <dgm:cxn modelId="{7CE3C4E2-7C21-4993-8B3B-58DBD465B7DC}" srcId="{70BF78BB-969C-4021-B50D-E2005724482D}" destId="{996210BE-4DFC-4350-AA3E-F7F7D9BD5704}" srcOrd="0" destOrd="0" parTransId="{08B805B5-1AA8-4ED3-99B4-5045D21961FD}" sibTransId="{4A8834CA-1961-4FFF-8850-0272027B74F2}"/>
    <dgm:cxn modelId="{42A56AE3-608D-4CAB-9E17-C3D4FB116E17}" type="presOf" srcId="{645B2F4A-56BA-4F65-81CF-1E477899F758}" destId="{C252D882-57D3-45DB-9A1B-3203F9DF6709}" srcOrd="0" destOrd="0" presId="urn:microsoft.com/office/officeart/2005/8/layout/hierarchy2"/>
    <dgm:cxn modelId="{F1D673E3-0AC3-44B9-A652-FDAC99578C6C}" type="presOf" srcId="{8B27A87A-0C4E-4062-B4B4-8DB2E53B4B2F}" destId="{25F8CA59-4469-4A2A-BCC8-40C665698CDC}" srcOrd="0" destOrd="0" presId="urn:microsoft.com/office/officeart/2005/8/layout/hierarchy2"/>
    <dgm:cxn modelId="{6F1D74E3-2197-4A4D-9F21-51F87A792D8A}" type="presOf" srcId="{CC746466-DBBC-448E-A128-5FC8E06C1863}" destId="{1F4F80AB-3D81-44C4-BBAF-011D21FA2D15}" srcOrd="1" destOrd="0" presId="urn:microsoft.com/office/officeart/2005/8/layout/hierarchy2"/>
    <dgm:cxn modelId="{0E9690E6-7D0F-4664-8190-43973ED439F8}" type="presOf" srcId="{2FEE9493-7E6F-4D61-93E8-8DCDC6C8F9D3}" destId="{372DB308-EFE4-4BB2-9718-860C5CCDD381}" srcOrd="0" destOrd="0" presId="urn:microsoft.com/office/officeart/2005/8/layout/hierarchy2"/>
    <dgm:cxn modelId="{BA2AECE8-7586-412C-BA83-98AADD0DF966}" type="presOf" srcId="{7B1719E2-52F6-4A12-9BAE-586F9BB32314}" destId="{1F026B8C-5ED9-4F50-A40B-26F78E2BDE47}" srcOrd="0" destOrd="0" presId="urn:microsoft.com/office/officeart/2005/8/layout/hierarchy2"/>
    <dgm:cxn modelId="{4B5A23E9-E450-49F7-A00A-FDA4FFCAEBE0}" type="presOf" srcId="{3EE8C4D5-6866-4AA4-BBE4-B8668C86730C}" destId="{32B548FB-D197-4029-B070-13D9B760D551}" srcOrd="0" destOrd="0" presId="urn:microsoft.com/office/officeart/2005/8/layout/hierarchy2"/>
    <dgm:cxn modelId="{4884A1EA-C4F3-44DB-A31E-12764A90A5F7}" type="presOf" srcId="{08B805B5-1AA8-4ED3-99B4-5045D21961FD}" destId="{6581FC78-836E-4DC3-A2AA-82D5D26C535F}" srcOrd="1" destOrd="0" presId="urn:microsoft.com/office/officeart/2005/8/layout/hierarchy2"/>
    <dgm:cxn modelId="{7C3DF3EA-8EB2-47C1-B158-499DEB808B5D}" type="presOf" srcId="{3BD9C6B1-E15E-4B03-8C39-0725FC60CAFB}" destId="{69E3FE76-2192-4506-9C96-887DA4A20933}" srcOrd="1" destOrd="0" presId="urn:microsoft.com/office/officeart/2005/8/layout/hierarchy2"/>
    <dgm:cxn modelId="{8D046BEC-0976-407E-9DC7-386913026A03}" srcId="{FFE88269-8EFF-4924-A20B-CFFF1DE05ED2}" destId="{0AA4A3B9-BDBE-4A65-8EE2-167F8DAABB16}" srcOrd="2" destOrd="0" parTransId="{CC746466-DBBC-448E-A128-5FC8E06C1863}" sibTransId="{C59D1437-E7CD-4AE9-B584-BF3B2D52EA2B}"/>
    <dgm:cxn modelId="{C8212FF3-3C90-4AC4-98EB-8694E47B2DBD}" type="presOf" srcId="{70BF78BB-969C-4021-B50D-E2005724482D}" destId="{E7933FCD-9532-4580-8E50-15CB1459F6F9}" srcOrd="0" destOrd="0" presId="urn:microsoft.com/office/officeart/2005/8/layout/hierarchy2"/>
    <dgm:cxn modelId="{3A7B3DF3-381E-4826-BBB6-4256AC19BD36}" type="presOf" srcId="{6E390009-FAF8-47D7-88AD-DFDDCE2CCFF5}" destId="{DB1851B7-9720-4314-844B-E7DEF101057C}" srcOrd="1" destOrd="0" presId="urn:microsoft.com/office/officeart/2005/8/layout/hierarchy2"/>
    <dgm:cxn modelId="{5B5AC2F3-DFFF-466C-9902-7FDD9A8A9007}" srcId="{83994E93-685E-45F9-A473-6CA13E8B0FD4}" destId="{0D13EA75-8DEE-463A-9560-D5B364D3EA90}" srcOrd="0" destOrd="0" parTransId="{4A81F06A-209D-4DE4-99A8-A88C38429F74}" sibTransId="{DE57F9D1-A12B-4995-A3ED-EFA8DF0CFFD6}"/>
    <dgm:cxn modelId="{20EB0DF4-6F60-44DC-9141-24D0EA428CC8}" type="presOf" srcId="{7EAE71A7-6350-485E-9351-F23F1BA4340B}" destId="{897C428A-0F8C-4EB3-8F14-BC290CC18813}" srcOrd="0" destOrd="0" presId="urn:microsoft.com/office/officeart/2005/8/layout/hierarchy2"/>
    <dgm:cxn modelId="{A8C8ACFE-3FBD-4648-8F42-87E512E758C9}" srcId="{68C1C7F8-A5CD-4503-A54A-D34FC35F90B1}" destId="{1069EF33-7D5A-402C-8414-A9CE6BFC35B8}" srcOrd="0" destOrd="0" parTransId="{5E1A49D1-BCB5-465B-8CCE-4A8B176DD4A9}" sibTransId="{760580B9-9047-48B5-AA79-3DF93BCFD50D}"/>
    <dgm:cxn modelId="{C5D5A9E6-7853-4807-A66E-3E09E09B4474}" type="presParOf" srcId="{281423C9-20BB-42D6-920D-24773B363491}" destId="{39D429F2-1228-4CA0-8B57-9F21747573F0}" srcOrd="0" destOrd="0" presId="urn:microsoft.com/office/officeart/2005/8/layout/hierarchy2"/>
    <dgm:cxn modelId="{6EE628A0-C36A-45BF-A646-875C6F20BDF3}" type="presParOf" srcId="{39D429F2-1228-4CA0-8B57-9F21747573F0}" destId="{3890928E-2309-4B27-8C78-FFE4B4571912}" srcOrd="0" destOrd="0" presId="urn:microsoft.com/office/officeart/2005/8/layout/hierarchy2"/>
    <dgm:cxn modelId="{3EB329A8-8AB4-4381-A3B6-CE8C6503AD37}" type="presParOf" srcId="{39D429F2-1228-4CA0-8B57-9F21747573F0}" destId="{BFEBE805-F8CA-4829-804A-9A56972BE876}" srcOrd="1" destOrd="0" presId="urn:microsoft.com/office/officeart/2005/8/layout/hierarchy2"/>
    <dgm:cxn modelId="{02688D04-604E-46AD-8FC8-139B52AF6180}" type="presParOf" srcId="{BFEBE805-F8CA-4829-804A-9A56972BE876}" destId="{0E61DF9A-D5FC-46EB-8E9D-F07CD7D539E7}" srcOrd="0" destOrd="0" presId="urn:microsoft.com/office/officeart/2005/8/layout/hierarchy2"/>
    <dgm:cxn modelId="{3946DF1F-FB00-45E1-93AC-02620DBAE890}" type="presParOf" srcId="{0E61DF9A-D5FC-46EB-8E9D-F07CD7D539E7}" destId="{66F02BE3-224F-4A43-9512-BE0F07C857EF}" srcOrd="0" destOrd="0" presId="urn:microsoft.com/office/officeart/2005/8/layout/hierarchy2"/>
    <dgm:cxn modelId="{36342617-5A13-4DA6-9816-0C550983BAC3}" type="presParOf" srcId="{BFEBE805-F8CA-4829-804A-9A56972BE876}" destId="{FCF2C9D9-8F02-482C-9B05-6DBBAECCF844}" srcOrd="1" destOrd="0" presId="urn:microsoft.com/office/officeart/2005/8/layout/hierarchy2"/>
    <dgm:cxn modelId="{D1D3A981-9CFD-4A2F-9A33-2D83E1792A9D}" type="presParOf" srcId="{FCF2C9D9-8F02-482C-9B05-6DBBAECCF844}" destId="{E7933FCD-9532-4580-8E50-15CB1459F6F9}" srcOrd="0" destOrd="0" presId="urn:microsoft.com/office/officeart/2005/8/layout/hierarchy2"/>
    <dgm:cxn modelId="{E370533D-9D9D-4342-BB13-BC214FA980EC}" type="presParOf" srcId="{FCF2C9D9-8F02-482C-9B05-6DBBAECCF844}" destId="{10F9984F-1C42-4663-9A65-247B47DBB29B}" srcOrd="1" destOrd="0" presId="urn:microsoft.com/office/officeart/2005/8/layout/hierarchy2"/>
    <dgm:cxn modelId="{75599E90-22CF-4A16-80AC-582989478382}" type="presParOf" srcId="{10F9984F-1C42-4663-9A65-247B47DBB29B}" destId="{8BA36D69-64DC-4625-B853-3C14FBBB201F}" srcOrd="0" destOrd="0" presId="urn:microsoft.com/office/officeart/2005/8/layout/hierarchy2"/>
    <dgm:cxn modelId="{A82AE312-311F-4444-A1D9-0F849B21D822}" type="presParOf" srcId="{8BA36D69-64DC-4625-B853-3C14FBBB201F}" destId="{6581FC78-836E-4DC3-A2AA-82D5D26C535F}" srcOrd="0" destOrd="0" presId="urn:microsoft.com/office/officeart/2005/8/layout/hierarchy2"/>
    <dgm:cxn modelId="{D7A1B2AB-5C8A-45ED-AD9F-3B40616D2EE8}" type="presParOf" srcId="{10F9984F-1C42-4663-9A65-247B47DBB29B}" destId="{A73CA0FE-8BDB-4B0B-A389-7FB1F9CC1581}" srcOrd="1" destOrd="0" presId="urn:microsoft.com/office/officeart/2005/8/layout/hierarchy2"/>
    <dgm:cxn modelId="{37D58A8F-738F-4234-A9FC-507DB61402E3}" type="presParOf" srcId="{A73CA0FE-8BDB-4B0B-A389-7FB1F9CC1581}" destId="{6100D997-7CB8-4AF6-823B-1CB80653F9A6}" srcOrd="0" destOrd="0" presId="urn:microsoft.com/office/officeart/2005/8/layout/hierarchy2"/>
    <dgm:cxn modelId="{38C7C567-7EA1-45BE-A4D9-2E35CDB00D85}" type="presParOf" srcId="{A73CA0FE-8BDB-4B0B-A389-7FB1F9CC1581}" destId="{FC31EF75-4C73-49AF-97D1-E923433148FF}" srcOrd="1" destOrd="0" presId="urn:microsoft.com/office/officeart/2005/8/layout/hierarchy2"/>
    <dgm:cxn modelId="{8D28BC53-6459-4425-AA66-A7D0470802CC}" type="presParOf" srcId="{10F9984F-1C42-4663-9A65-247B47DBB29B}" destId="{5EE91B89-12F5-458C-9FDF-18CD5A1F638F}" srcOrd="2" destOrd="0" presId="urn:microsoft.com/office/officeart/2005/8/layout/hierarchy2"/>
    <dgm:cxn modelId="{C1F67F8D-12A0-459C-81CE-4B27950D77F4}" type="presParOf" srcId="{5EE91B89-12F5-458C-9FDF-18CD5A1F638F}" destId="{DB1851B7-9720-4314-844B-E7DEF101057C}" srcOrd="0" destOrd="0" presId="urn:microsoft.com/office/officeart/2005/8/layout/hierarchy2"/>
    <dgm:cxn modelId="{39F893FC-95E8-4090-80F5-979D4E746E3F}" type="presParOf" srcId="{10F9984F-1C42-4663-9A65-247B47DBB29B}" destId="{C4AF54E3-5EEA-4438-9561-E9BFF31AA8BD}" srcOrd="3" destOrd="0" presId="urn:microsoft.com/office/officeart/2005/8/layout/hierarchy2"/>
    <dgm:cxn modelId="{093E7ED0-41D6-492A-8BB0-FC0FB59B0573}" type="presParOf" srcId="{C4AF54E3-5EEA-4438-9561-E9BFF31AA8BD}" destId="{26529A1D-7897-4830-812F-C1AB3BDFEB0E}" srcOrd="0" destOrd="0" presId="urn:microsoft.com/office/officeart/2005/8/layout/hierarchy2"/>
    <dgm:cxn modelId="{60A4A30C-55D0-45A1-B533-4021D97A6306}" type="presParOf" srcId="{C4AF54E3-5EEA-4438-9561-E9BFF31AA8BD}" destId="{725D7B82-48F1-434E-A0EE-4903047FD953}" srcOrd="1" destOrd="0" presId="urn:microsoft.com/office/officeart/2005/8/layout/hierarchy2"/>
    <dgm:cxn modelId="{A8A6ED00-F625-4A69-B342-6CA421E1C9D5}" type="presParOf" srcId="{725D7B82-48F1-434E-A0EE-4903047FD953}" destId="{1E49D6BA-87E1-4436-83C8-6CE84B8BBCB1}" srcOrd="0" destOrd="0" presId="urn:microsoft.com/office/officeart/2005/8/layout/hierarchy2"/>
    <dgm:cxn modelId="{55C13274-253D-4C38-8165-F6FB61D8C116}" type="presParOf" srcId="{1E49D6BA-87E1-4436-83C8-6CE84B8BBCB1}" destId="{D099C373-3864-479C-8272-F9D4DDEDEDC4}" srcOrd="0" destOrd="0" presId="urn:microsoft.com/office/officeart/2005/8/layout/hierarchy2"/>
    <dgm:cxn modelId="{A5821C27-D40F-4C1A-BD9F-0F5A34522C51}" type="presParOf" srcId="{725D7B82-48F1-434E-A0EE-4903047FD953}" destId="{CFFE3198-D20E-4F79-8FA1-3B408E40A835}" srcOrd="1" destOrd="0" presId="urn:microsoft.com/office/officeart/2005/8/layout/hierarchy2"/>
    <dgm:cxn modelId="{C4B9A453-DC0E-4481-8303-D670B39C11FB}" type="presParOf" srcId="{CFFE3198-D20E-4F79-8FA1-3B408E40A835}" destId="{B5A0F91D-B701-4CAC-BE24-53EDE0B7A233}" srcOrd="0" destOrd="0" presId="urn:microsoft.com/office/officeart/2005/8/layout/hierarchy2"/>
    <dgm:cxn modelId="{6173221E-6AC2-44E2-8C62-268F7EF5D67E}" type="presParOf" srcId="{CFFE3198-D20E-4F79-8FA1-3B408E40A835}" destId="{12788191-C32B-4B7E-BA93-7D7E2F743059}" srcOrd="1" destOrd="0" presId="urn:microsoft.com/office/officeart/2005/8/layout/hierarchy2"/>
    <dgm:cxn modelId="{FFC2299D-964C-4B35-BBAA-A0D1FEFDD165}" type="presParOf" srcId="{725D7B82-48F1-434E-A0EE-4903047FD953}" destId="{CAE91119-2777-4673-8B64-480E671D0CD8}" srcOrd="2" destOrd="0" presId="urn:microsoft.com/office/officeart/2005/8/layout/hierarchy2"/>
    <dgm:cxn modelId="{A0955B38-4CB9-41FC-8F50-10E539B8D410}" type="presParOf" srcId="{CAE91119-2777-4673-8B64-480E671D0CD8}" destId="{71D19A3F-E709-46FB-AC16-E4E22CFEB362}" srcOrd="0" destOrd="0" presId="urn:microsoft.com/office/officeart/2005/8/layout/hierarchy2"/>
    <dgm:cxn modelId="{7A5A0CCB-5D51-4C52-99A7-3352EDCDEC3D}" type="presParOf" srcId="{725D7B82-48F1-434E-A0EE-4903047FD953}" destId="{0ECAFEEA-134A-4EA6-A67F-BB7E82A46A04}" srcOrd="3" destOrd="0" presId="urn:microsoft.com/office/officeart/2005/8/layout/hierarchy2"/>
    <dgm:cxn modelId="{4DDF4CA3-03D8-426D-8FEA-3B76F0FD42E1}" type="presParOf" srcId="{0ECAFEEA-134A-4EA6-A67F-BB7E82A46A04}" destId="{F54908C5-5AAB-4891-ADBE-2EAE681BF03D}" srcOrd="0" destOrd="0" presId="urn:microsoft.com/office/officeart/2005/8/layout/hierarchy2"/>
    <dgm:cxn modelId="{D1F30E8D-F14B-4B20-9704-A3ADD34B1BDB}" type="presParOf" srcId="{0ECAFEEA-134A-4EA6-A67F-BB7E82A46A04}" destId="{6B9404FC-F048-4694-9F23-7866920BACC0}" srcOrd="1" destOrd="0" presId="urn:microsoft.com/office/officeart/2005/8/layout/hierarchy2"/>
    <dgm:cxn modelId="{9D17A606-989F-4BA6-B171-01B17478FEA0}" type="presParOf" srcId="{6B9404FC-F048-4694-9F23-7866920BACC0}" destId="{6CA32B21-4E8F-4EB4-A7CE-66F0EC7D9E13}" srcOrd="0" destOrd="0" presId="urn:microsoft.com/office/officeart/2005/8/layout/hierarchy2"/>
    <dgm:cxn modelId="{58839ACF-15E0-4719-BBCA-1B640873C0B8}" type="presParOf" srcId="{6CA32B21-4E8F-4EB4-A7CE-66F0EC7D9E13}" destId="{F29C38E6-C3ED-4FAE-823F-885B722A2C6A}" srcOrd="0" destOrd="0" presId="urn:microsoft.com/office/officeart/2005/8/layout/hierarchy2"/>
    <dgm:cxn modelId="{169005C8-0FD7-4CDB-99B8-85E920452891}" type="presParOf" srcId="{6B9404FC-F048-4694-9F23-7866920BACC0}" destId="{8D2B41A3-F383-4223-9346-963C355F5F3E}" srcOrd="1" destOrd="0" presId="urn:microsoft.com/office/officeart/2005/8/layout/hierarchy2"/>
    <dgm:cxn modelId="{5F5C0B1B-B9B4-4AD8-8804-9ADEE4AABBAB}" type="presParOf" srcId="{8D2B41A3-F383-4223-9346-963C355F5F3E}" destId="{897C428A-0F8C-4EB3-8F14-BC290CC18813}" srcOrd="0" destOrd="0" presId="urn:microsoft.com/office/officeart/2005/8/layout/hierarchy2"/>
    <dgm:cxn modelId="{157FF58E-A49B-4654-BEC1-0405F0554690}" type="presParOf" srcId="{8D2B41A3-F383-4223-9346-963C355F5F3E}" destId="{944B917C-014E-41C3-9544-20701EE851FA}" srcOrd="1" destOrd="0" presId="urn:microsoft.com/office/officeart/2005/8/layout/hierarchy2"/>
    <dgm:cxn modelId="{49CA6D06-C741-46DB-9B5F-73487657D4C0}" type="presParOf" srcId="{6B9404FC-F048-4694-9F23-7866920BACC0}" destId="{33FBB88B-ADE2-444B-89D8-326E2E6D8660}" srcOrd="2" destOrd="0" presId="urn:microsoft.com/office/officeart/2005/8/layout/hierarchy2"/>
    <dgm:cxn modelId="{68DB4297-43FF-4C63-8AA6-94FC8CBDD293}" type="presParOf" srcId="{33FBB88B-ADE2-444B-89D8-326E2E6D8660}" destId="{CEA8C06A-938A-4CBA-AEFD-5D670283168D}" srcOrd="0" destOrd="0" presId="urn:microsoft.com/office/officeart/2005/8/layout/hierarchy2"/>
    <dgm:cxn modelId="{62BCB1A3-FCBD-4D2D-8FA6-2C7BCC355CCC}" type="presParOf" srcId="{6B9404FC-F048-4694-9F23-7866920BACC0}" destId="{620AEB51-7C48-44EB-AD42-6C88F46C6E0D}" srcOrd="3" destOrd="0" presId="urn:microsoft.com/office/officeart/2005/8/layout/hierarchy2"/>
    <dgm:cxn modelId="{124C206E-8D97-4382-9F10-811CC84A0D84}" type="presParOf" srcId="{620AEB51-7C48-44EB-AD42-6C88F46C6E0D}" destId="{EEEF4F8F-12E4-4737-A5D8-99BB6797812E}" srcOrd="0" destOrd="0" presId="urn:microsoft.com/office/officeart/2005/8/layout/hierarchy2"/>
    <dgm:cxn modelId="{961C4DC5-D2DF-4B9F-B5F2-C1BF36E3F4FD}" type="presParOf" srcId="{620AEB51-7C48-44EB-AD42-6C88F46C6E0D}" destId="{E957335B-0342-496D-83F0-7F3744A2E9E7}" srcOrd="1" destOrd="0" presId="urn:microsoft.com/office/officeart/2005/8/layout/hierarchy2"/>
    <dgm:cxn modelId="{5741401A-9400-418B-9E44-6C23D12255CB}" type="presParOf" srcId="{725D7B82-48F1-434E-A0EE-4903047FD953}" destId="{E64E75C8-7273-4A89-96FE-E601ABF5C38F}" srcOrd="4" destOrd="0" presId="urn:microsoft.com/office/officeart/2005/8/layout/hierarchy2"/>
    <dgm:cxn modelId="{0518A6FC-A0C6-459C-92D8-57814C048198}" type="presParOf" srcId="{E64E75C8-7273-4A89-96FE-E601ABF5C38F}" destId="{1F4F80AB-3D81-44C4-BBAF-011D21FA2D15}" srcOrd="0" destOrd="0" presId="urn:microsoft.com/office/officeart/2005/8/layout/hierarchy2"/>
    <dgm:cxn modelId="{EAA65C6E-C935-40ED-9037-B4F077B693C1}" type="presParOf" srcId="{725D7B82-48F1-434E-A0EE-4903047FD953}" destId="{BB4262BD-201B-467B-821E-A3756E4584A0}" srcOrd="5" destOrd="0" presId="urn:microsoft.com/office/officeart/2005/8/layout/hierarchy2"/>
    <dgm:cxn modelId="{B1F41274-7625-4085-B504-E5348EBCBF07}" type="presParOf" srcId="{BB4262BD-201B-467B-821E-A3756E4584A0}" destId="{C168D23D-2E14-496E-9B08-93D144BC4575}" srcOrd="0" destOrd="0" presId="urn:microsoft.com/office/officeart/2005/8/layout/hierarchy2"/>
    <dgm:cxn modelId="{DD241570-046E-4B54-BBAE-692F9C183F99}" type="presParOf" srcId="{BB4262BD-201B-467B-821E-A3756E4584A0}" destId="{3EC706EA-F4BE-4D3E-8589-FB599FE0FDD7}" srcOrd="1" destOrd="0" presId="urn:microsoft.com/office/officeart/2005/8/layout/hierarchy2"/>
    <dgm:cxn modelId="{09A7FBE1-84F6-4908-A257-06EDADD428DF}" type="presParOf" srcId="{725D7B82-48F1-434E-A0EE-4903047FD953}" destId="{E9479297-0AB4-47AB-97EA-072DFACDF4E4}" srcOrd="6" destOrd="0" presId="urn:microsoft.com/office/officeart/2005/8/layout/hierarchy2"/>
    <dgm:cxn modelId="{2E28CCB7-4D40-4528-86F7-9D3A882DD967}" type="presParOf" srcId="{E9479297-0AB4-47AB-97EA-072DFACDF4E4}" destId="{CA5404EC-DBFF-4CD5-8B3A-38F5C6E83053}" srcOrd="0" destOrd="0" presId="urn:microsoft.com/office/officeart/2005/8/layout/hierarchy2"/>
    <dgm:cxn modelId="{6C53A276-46E3-4D87-8ECE-725A5FEA4AC5}" type="presParOf" srcId="{725D7B82-48F1-434E-A0EE-4903047FD953}" destId="{22BAE598-AC36-4C8C-879E-E2619E515B57}" srcOrd="7" destOrd="0" presId="urn:microsoft.com/office/officeart/2005/8/layout/hierarchy2"/>
    <dgm:cxn modelId="{243148A4-E24E-490F-BB0D-03ACDD4FE0CA}" type="presParOf" srcId="{22BAE598-AC36-4C8C-879E-E2619E515B57}" destId="{7006145D-4008-481D-B76A-ED79B35EE400}" srcOrd="0" destOrd="0" presId="urn:microsoft.com/office/officeart/2005/8/layout/hierarchy2"/>
    <dgm:cxn modelId="{26100903-E511-42B5-B373-7BFFFB43196A}" type="presParOf" srcId="{22BAE598-AC36-4C8C-879E-E2619E515B57}" destId="{0AE28D40-D703-4A1F-9CC5-8995C84EEA4B}" srcOrd="1" destOrd="0" presId="urn:microsoft.com/office/officeart/2005/8/layout/hierarchy2"/>
    <dgm:cxn modelId="{085ADAAD-E6C1-4AA5-B69C-E43B3EE0D05D}" type="presParOf" srcId="{725D7B82-48F1-434E-A0EE-4903047FD953}" destId="{D8CF2D7C-0356-436E-A1E8-57F12CD7E0D5}" srcOrd="8" destOrd="0" presId="urn:microsoft.com/office/officeart/2005/8/layout/hierarchy2"/>
    <dgm:cxn modelId="{0B9072A4-7BB0-48C1-93D0-E5C7C3C96D62}" type="presParOf" srcId="{D8CF2D7C-0356-436E-A1E8-57F12CD7E0D5}" destId="{C9FC47C2-0E05-4498-A251-702D909B3AB6}" srcOrd="0" destOrd="0" presId="urn:microsoft.com/office/officeart/2005/8/layout/hierarchy2"/>
    <dgm:cxn modelId="{1D0352C6-948A-447C-B761-54D8EE2A7264}" type="presParOf" srcId="{725D7B82-48F1-434E-A0EE-4903047FD953}" destId="{A65F3CE8-61C7-41DA-9B31-38ABECD29569}" srcOrd="9" destOrd="0" presId="urn:microsoft.com/office/officeart/2005/8/layout/hierarchy2"/>
    <dgm:cxn modelId="{8656A42E-AD97-4B72-937F-6D8CB038A018}" type="presParOf" srcId="{A65F3CE8-61C7-41DA-9B31-38ABECD29569}" destId="{E93CC85E-D8DE-4289-8915-514D9309A9A7}" srcOrd="0" destOrd="0" presId="urn:microsoft.com/office/officeart/2005/8/layout/hierarchy2"/>
    <dgm:cxn modelId="{931BF3A3-2E03-48A1-9F76-35FF7131DCF4}" type="presParOf" srcId="{A65F3CE8-61C7-41DA-9B31-38ABECD29569}" destId="{772B982C-D0C8-4B0D-A971-E3B3D676A999}" srcOrd="1" destOrd="0" presId="urn:microsoft.com/office/officeart/2005/8/layout/hierarchy2"/>
    <dgm:cxn modelId="{2E05220F-05B5-4583-BB27-2D10EF07B8EE}" type="presParOf" srcId="{BFEBE805-F8CA-4829-804A-9A56972BE876}" destId="{8D04E373-CDD2-4D47-9026-582D8EE9003E}" srcOrd="2" destOrd="0" presId="urn:microsoft.com/office/officeart/2005/8/layout/hierarchy2"/>
    <dgm:cxn modelId="{F50828D1-8C69-42EB-BEDA-13FF2610DFAD}" type="presParOf" srcId="{8D04E373-CDD2-4D47-9026-582D8EE9003E}" destId="{3021434E-B614-416A-9EE1-DAA37CB3DD9F}" srcOrd="0" destOrd="0" presId="urn:microsoft.com/office/officeart/2005/8/layout/hierarchy2"/>
    <dgm:cxn modelId="{C140EF4C-ACD1-4AF1-91BF-A9AE388E5524}" type="presParOf" srcId="{BFEBE805-F8CA-4829-804A-9A56972BE876}" destId="{2C6368D9-3092-49F3-9B1B-C70D25CC6FF4}" srcOrd="3" destOrd="0" presId="urn:microsoft.com/office/officeart/2005/8/layout/hierarchy2"/>
    <dgm:cxn modelId="{CE45D2A3-82D8-4697-8F6C-C5192B488B63}" type="presParOf" srcId="{2C6368D9-3092-49F3-9B1B-C70D25CC6FF4}" destId="{1BB53AF1-72EE-4C39-B534-186E1F5BBE8F}" srcOrd="0" destOrd="0" presId="urn:microsoft.com/office/officeart/2005/8/layout/hierarchy2"/>
    <dgm:cxn modelId="{797B0D4E-D7DA-4AF8-8666-6B85FD058023}" type="presParOf" srcId="{2C6368D9-3092-49F3-9B1B-C70D25CC6FF4}" destId="{32A0C260-7649-4DE5-9385-3A22EF88D346}" srcOrd="1" destOrd="0" presId="urn:microsoft.com/office/officeart/2005/8/layout/hierarchy2"/>
    <dgm:cxn modelId="{376B62CD-C3FD-4418-916E-ADB9970D1F27}" type="presParOf" srcId="{32A0C260-7649-4DE5-9385-3A22EF88D346}" destId="{026E6BD1-770E-4735-9865-1167005D0A05}" srcOrd="0" destOrd="0" presId="urn:microsoft.com/office/officeart/2005/8/layout/hierarchy2"/>
    <dgm:cxn modelId="{C9235ED3-3366-4BBA-A2B0-E50E395D718C}" type="presParOf" srcId="{026E6BD1-770E-4735-9865-1167005D0A05}" destId="{1576E024-D40A-49E5-ACC2-D66BFCB70278}" srcOrd="0" destOrd="0" presId="urn:microsoft.com/office/officeart/2005/8/layout/hierarchy2"/>
    <dgm:cxn modelId="{EA90CD51-79CB-4021-BFED-8064627BE5BC}" type="presParOf" srcId="{32A0C260-7649-4DE5-9385-3A22EF88D346}" destId="{F8525101-733F-4A47-9B1F-C2E1A9A98090}" srcOrd="1" destOrd="0" presId="urn:microsoft.com/office/officeart/2005/8/layout/hierarchy2"/>
    <dgm:cxn modelId="{FBFD48FE-B52F-4EBB-AFBD-5A649344ACF4}" type="presParOf" srcId="{F8525101-733F-4A47-9B1F-C2E1A9A98090}" destId="{782565CF-CDDC-4ADC-AFC4-5DAB46A2D72E}" srcOrd="0" destOrd="0" presId="urn:microsoft.com/office/officeart/2005/8/layout/hierarchy2"/>
    <dgm:cxn modelId="{28668668-A029-405A-90F4-73708D81D825}" type="presParOf" srcId="{F8525101-733F-4A47-9B1F-C2E1A9A98090}" destId="{DC576621-5042-4B5D-A997-ED501521AB63}" srcOrd="1" destOrd="0" presId="urn:microsoft.com/office/officeart/2005/8/layout/hierarchy2"/>
    <dgm:cxn modelId="{CF92DC8B-FF33-43F1-90F7-BD75CC82B279}" type="presParOf" srcId="{BFEBE805-F8CA-4829-804A-9A56972BE876}" destId="{D24DB7AA-AE90-4480-A998-CE6824D0C31D}" srcOrd="4" destOrd="0" presId="urn:microsoft.com/office/officeart/2005/8/layout/hierarchy2"/>
    <dgm:cxn modelId="{A0E4A00D-A172-45A8-8E20-9B68FFD42156}" type="presParOf" srcId="{D24DB7AA-AE90-4480-A998-CE6824D0C31D}" destId="{D13F7113-9A7C-4182-8305-60CCD580C78E}" srcOrd="0" destOrd="0" presId="urn:microsoft.com/office/officeart/2005/8/layout/hierarchy2"/>
    <dgm:cxn modelId="{6733CA52-AA16-4518-8E55-BB8A00BF0EF0}" type="presParOf" srcId="{BFEBE805-F8CA-4829-804A-9A56972BE876}" destId="{8C5BE01C-1F42-4ABC-BFCC-302694C36393}" srcOrd="5" destOrd="0" presId="urn:microsoft.com/office/officeart/2005/8/layout/hierarchy2"/>
    <dgm:cxn modelId="{11E28C67-2D4C-4F4A-BD6A-9FF832ACE1A2}" type="presParOf" srcId="{8C5BE01C-1F42-4ABC-BFCC-302694C36393}" destId="{F0844867-2135-4116-8667-554FA6DF0A5C}" srcOrd="0" destOrd="0" presId="urn:microsoft.com/office/officeart/2005/8/layout/hierarchy2"/>
    <dgm:cxn modelId="{52822E59-89EF-4E47-B2CD-3F3A54B1B674}" type="presParOf" srcId="{8C5BE01C-1F42-4ABC-BFCC-302694C36393}" destId="{8D9AD8C0-2B3C-4D2C-A10B-65C05342A441}" srcOrd="1" destOrd="0" presId="urn:microsoft.com/office/officeart/2005/8/layout/hierarchy2"/>
    <dgm:cxn modelId="{FCB248E8-D26A-4D3C-B7E9-2972AD027659}" type="presParOf" srcId="{8D9AD8C0-2B3C-4D2C-A10B-65C05342A441}" destId="{DB827EFD-DCD6-4E29-A857-5AD2183AA91C}" srcOrd="0" destOrd="0" presId="urn:microsoft.com/office/officeart/2005/8/layout/hierarchy2"/>
    <dgm:cxn modelId="{DAF41542-D212-4F20-BE1D-111566CA88BE}" type="presParOf" srcId="{DB827EFD-DCD6-4E29-A857-5AD2183AA91C}" destId="{F9D7D1DD-BFB1-4E3B-B112-CBA3BC3A9C86}" srcOrd="0" destOrd="0" presId="urn:microsoft.com/office/officeart/2005/8/layout/hierarchy2"/>
    <dgm:cxn modelId="{7D6F643D-1366-4AB9-8EA0-7AA16D46770C}" type="presParOf" srcId="{8D9AD8C0-2B3C-4D2C-A10B-65C05342A441}" destId="{AABA4853-7F12-415A-84C9-F7AC68B2525C}" srcOrd="1" destOrd="0" presId="urn:microsoft.com/office/officeart/2005/8/layout/hierarchy2"/>
    <dgm:cxn modelId="{F2493DE5-300F-4D67-9F1F-685BDAB42ECA}" type="presParOf" srcId="{AABA4853-7F12-415A-84C9-F7AC68B2525C}" destId="{FEF1EBD4-FB26-4AC9-950A-CEDDF5A32367}" srcOrd="0" destOrd="0" presId="urn:microsoft.com/office/officeart/2005/8/layout/hierarchy2"/>
    <dgm:cxn modelId="{8A547A56-9F95-4B1B-BB17-311610F76433}" type="presParOf" srcId="{AABA4853-7F12-415A-84C9-F7AC68B2525C}" destId="{FAE571F4-9B3B-4D3E-85CA-50EB486D0E42}" srcOrd="1" destOrd="0" presId="urn:microsoft.com/office/officeart/2005/8/layout/hierarchy2"/>
    <dgm:cxn modelId="{D728EADA-6A04-40A9-9AD5-3E9D8E65D7EF}" type="presParOf" srcId="{FAE571F4-9B3B-4D3E-85CA-50EB486D0E42}" destId="{1F026B8C-5ED9-4F50-A40B-26F78E2BDE47}" srcOrd="0" destOrd="0" presId="urn:microsoft.com/office/officeart/2005/8/layout/hierarchy2"/>
    <dgm:cxn modelId="{A352DEE3-E704-4C89-B10F-B21E59EDDF85}" type="presParOf" srcId="{1F026B8C-5ED9-4F50-A40B-26F78E2BDE47}" destId="{3AA053A5-E7DC-4DFB-8E2A-72E088C35EBD}" srcOrd="0" destOrd="0" presId="urn:microsoft.com/office/officeart/2005/8/layout/hierarchy2"/>
    <dgm:cxn modelId="{44AD9C14-0E0F-4A6D-B32D-6744117C8471}" type="presParOf" srcId="{FAE571F4-9B3B-4D3E-85CA-50EB486D0E42}" destId="{2F4287A3-232D-4A80-9572-C9DD124D0F0C}" srcOrd="1" destOrd="0" presId="urn:microsoft.com/office/officeart/2005/8/layout/hierarchy2"/>
    <dgm:cxn modelId="{8FFA35BA-FBDA-4581-91F7-2AC804097E84}" type="presParOf" srcId="{2F4287A3-232D-4A80-9572-C9DD124D0F0C}" destId="{DBAB4909-DA0D-4DA9-8515-B3C5B38A4178}" srcOrd="0" destOrd="0" presId="urn:microsoft.com/office/officeart/2005/8/layout/hierarchy2"/>
    <dgm:cxn modelId="{FFBBD651-93DB-4789-9915-9701D57FB7C4}" type="presParOf" srcId="{2F4287A3-232D-4A80-9572-C9DD124D0F0C}" destId="{1FE6ABDF-52F0-4CBB-B681-5F9763BEE8A8}" srcOrd="1" destOrd="0" presId="urn:microsoft.com/office/officeart/2005/8/layout/hierarchy2"/>
    <dgm:cxn modelId="{2551FFCE-1EA7-450D-A37D-A759BD8D8494}" type="presParOf" srcId="{FAE571F4-9B3B-4D3E-85CA-50EB486D0E42}" destId="{95EA2396-0BEA-4643-AEC7-A72410B9F2A5}" srcOrd="2" destOrd="0" presId="urn:microsoft.com/office/officeart/2005/8/layout/hierarchy2"/>
    <dgm:cxn modelId="{67EBD355-5317-43D3-A576-2BD57BA658C2}" type="presParOf" srcId="{95EA2396-0BEA-4643-AEC7-A72410B9F2A5}" destId="{69E3FE76-2192-4506-9C96-887DA4A20933}" srcOrd="0" destOrd="0" presId="urn:microsoft.com/office/officeart/2005/8/layout/hierarchy2"/>
    <dgm:cxn modelId="{AEFE3CB7-65A6-472A-B515-F7D5F9B5CE5A}" type="presParOf" srcId="{FAE571F4-9B3B-4D3E-85CA-50EB486D0E42}" destId="{51C3A03C-8E2F-4679-90E9-3E7387393F80}" srcOrd="3" destOrd="0" presId="urn:microsoft.com/office/officeart/2005/8/layout/hierarchy2"/>
    <dgm:cxn modelId="{94ED86F6-1A10-44FD-B5D6-19856C25DAE4}" type="presParOf" srcId="{51C3A03C-8E2F-4679-90E9-3E7387393F80}" destId="{D2F114CF-4E85-4513-90B4-7817B1F22134}" srcOrd="0" destOrd="0" presId="urn:microsoft.com/office/officeart/2005/8/layout/hierarchy2"/>
    <dgm:cxn modelId="{FF12C379-E2BA-4ACB-9A2A-58A6DCBEB549}" type="presParOf" srcId="{51C3A03C-8E2F-4679-90E9-3E7387393F80}" destId="{6A2E5A8C-6C34-466D-A32A-BDA615AE93DB}" srcOrd="1" destOrd="0" presId="urn:microsoft.com/office/officeart/2005/8/layout/hierarchy2"/>
    <dgm:cxn modelId="{F50D65DC-2EC5-4F8B-8928-13FB2A08106B}" type="presParOf" srcId="{FAE571F4-9B3B-4D3E-85CA-50EB486D0E42}" destId="{DB46C34D-2C9F-44D1-A7A5-F9F7E434EE4D}" srcOrd="4" destOrd="0" presId="urn:microsoft.com/office/officeart/2005/8/layout/hierarchy2"/>
    <dgm:cxn modelId="{35D84FB6-8AC2-4C47-AB8E-AAB1D5507154}" type="presParOf" srcId="{DB46C34D-2C9F-44D1-A7A5-F9F7E434EE4D}" destId="{E1853DF6-8F2A-4995-BCE2-4419B3D6F70E}" srcOrd="0" destOrd="0" presId="urn:microsoft.com/office/officeart/2005/8/layout/hierarchy2"/>
    <dgm:cxn modelId="{E9A7D669-EA22-4CE9-938F-5D3B94C8F47E}" type="presParOf" srcId="{FAE571F4-9B3B-4D3E-85CA-50EB486D0E42}" destId="{0C034873-E8D3-4CCD-B481-1C822F06153C}" srcOrd="5" destOrd="0" presId="urn:microsoft.com/office/officeart/2005/8/layout/hierarchy2"/>
    <dgm:cxn modelId="{E9231274-645B-4EE0-990E-2E1B9203BBA2}" type="presParOf" srcId="{0C034873-E8D3-4CCD-B481-1C822F06153C}" destId="{ACE0014F-2F9E-426B-8191-1203AFED0938}" srcOrd="0" destOrd="0" presId="urn:microsoft.com/office/officeart/2005/8/layout/hierarchy2"/>
    <dgm:cxn modelId="{3EDB63A6-25A9-4FEB-AF0B-8B0F14BB794F}" type="presParOf" srcId="{0C034873-E8D3-4CCD-B481-1C822F06153C}" destId="{8D0F9719-A222-4D9F-AA33-EC2D34B03DC2}" srcOrd="1" destOrd="0" presId="urn:microsoft.com/office/officeart/2005/8/layout/hierarchy2"/>
    <dgm:cxn modelId="{7099E08D-08AA-49BE-ABB4-A334812D6A84}" type="presParOf" srcId="{8D9AD8C0-2B3C-4D2C-A10B-65C05342A441}" destId="{25F8CA59-4469-4A2A-BCC8-40C665698CDC}" srcOrd="2" destOrd="0" presId="urn:microsoft.com/office/officeart/2005/8/layout/hierarchy2"/>
    <dgm:cxn modelId="{4B99DF91-B1AC-42DE-BBA2-92A0F067AC67}" type="presParOf" srcId="{25F8CA59-4469-4A2A-BCC8-40C665698CDC}" destId="{B1FADF7D-67BB-4133-A7FD-82767CFE6BA9}" srcOrd="0" destOrd="0" presId="urn:microsoft.com/office/officeart/2005/8/layout/hierarchy2"/>
    <dgm:cxn modelId="{DBA2C666-8A19-4B34-835A-A097045184C7}" type="presParOf" srcId="{8D9AD8C0-2B3C-4D2C-A10B-65C05342A441}" destId="{6F8D19C8-86C1-468E-A274-57300D47A83C}" srcOrd="3" destOrd="0" presId="urn:microsoft.com/office/officeart/2005/8/layout/hierarchy2"/>
    <dgm:cxn modelId="{B5B07252-3820-44B9-8090-8F6EB6B9ECBD}" type="presParOf" srcId="{6F8D19C8-86C1-468E-A274-57300D47A83C}" destId="{E219BBB7-0D7F-400D-B2F8-7CA28716382F}" srcOrd="0" destOrd="0" presId="urn:microsoft.com/office/officeart/2005/8/layout/hierarchy2"/>
    <dgm:cxn modelId="{788F3361-A749-44DF-891D-C2CD749FD9D1}" type="presParOf" srcId="{6F8D19C8-86C1-468E-A274-57300D47A83C}" destId="{E84A3D40-A8BF-4711-AD3F-4074FE3277F4}" srcOrd="1" destOrd="0" presId="urn:microsoft.com/office/officeart/2005/8/layout/hierarchy2"/>
    <dgm:cxn modelId="{28B4C5C3-872E-41DE-BDE0-80429AC663F0}" type="presParOf" srcId="{E84A3D40-A8BF-4711-AD3F-4074FE3277F4}" destId="{B82180C4-FC42-4C82-8B9F-3714556E6579}" srcOrd="0" destOrd="0" presId="urn:microsoft.com/office/officeart/2005/8/layout/hierarchy2"/>
    <dgm:cxn modelId="{E028D56B-6191-4A78-BA2C-B354320DEC32}" type="presParOf" srcId="{B82180C4-FC42-4C82-8B9F-3714556E6579}" destId="{C7F7FE03-2B7E-4097-8E2E-F75524D51F35}" srcOrd="0" destOrd="0" presId="urn:microsoft.com/office/officeart/2005/8/layout/hierarchy2"/>
    <dgm:cxn modelId="{F678B0EE-46FA-4ABB-90F4-E01D638F8423}" type="presParOf" srcId="{E84A3D40-A8BF-4711-AD3F-4074FE3277F4}" destId="{BDA2B669-16F7-434D-A618-EDB20390F452}" srcOrd="1" destOrd="0" presId="urn:microsoft.com/office/officeart/2005/8/layout/hierarchy2"/>
    <dgm:cxn modelId="{CA11BD4D-718F-4D50-9FFB-FF7EE5EB798F}" type="presParOf" srcId="{BDA2B669-16F7-434D-A618-EDB20390F452}" destId="{BABAF163-0297-4547-8AF8-5B49C5000491}" srcOrd="0" destOrd="0" presId="urn:microsoft.com/office/officeart/2005/8/layout/hierarchy2"/>
    <dgm:cxn modelId="{DE809A96-D263-49E6-99D1-FA41156E88BD}" type="presParOf" srcId="{BDA2B669-16F7-434D-A618-EDB20390F452}" destId="{48A383AE-E5D7-4616-A0B9-8C962F95085D}" srcOrd="1" destOrd="0" presId="urn:microsoft.com/office/officeart/2005/8/layout/hierarchy2"/>
    <dgm:cxn modelId="{2C320F4E-FA1D-4B1A-9965-1F1957D821DA}" type="presParOf" srcId="{E84A3D40-A8BF-4711-AD3F-4074FE3277F4}" destId="{D8EAA91B-8B59-4481-89D2-2803D81F5FF3}" srcOrd="2" destOrd="0" presId="urn:microsoft.com/office/officeart/2005/8/layout/hierarchy2"/>
    <dgm:cxn modelId="{C41B25FC-D925-46B4-8BF9-26ADBBDEC0E3}" type="presParOf" srcId="{D8EAA91B-8B59-4481-89D2-2803D81F5FF3}" destId="{FBD3793D-7FF7-4D31-8D41-6985F6956DEC}" srcOrd="0" destOrd="0" presId="urn:microsoft.com/office/officeart/2005/8/layout/hierarchy2"/>
    <dgm:cxn modelId="{DB907884-5E6E-4E1F-910B-4DFE219AA420}" type="presParOf" srcId="{E84A3D40-A8BF-4711-AD3F-4074FE3277F4}" destId="{9B851290-E963-4D74-AA8B-593B3ADA9D5F}" srcOrd="3" destOrd="0" presId="urn:microsoft.com/office/officeart/2005/8/layout/hierarchy2"/>
    <dgm:cxn modelId="{7979655D-E5D6-4BCA-AA3C-9BCCEE11EC53}" type="presParOf" srcId="{9B851290-E963-4D74-AA8B-593B3ADA9D5F}" destId="{5FD25BE0-7860-4A6E-88E5-64EBFD978F88}" srcOrd="0" destOrd="0" presId="urn:microsoft.com/office/officeart/2005/8/layout/hierarchy2"/>
    <dgm:cxn modelId="{D26D70A1-025F-46B4-B75A-01E030984CE0}" type="presParOf" srcId="{9B851290-E963-4D74-AA8B-593B3ADA9D5F}" destId="{0CA5C66D-F07C-4F68-AE59-3E51137D17A3}" srcOrd="1" destOrd="0" presId="urn:microsoft.com/office/officeart/2005/8/layout/hierarchy2"/>
    <dgm:cxn modelId="{80BA3B68-046C-44BD-B49E-FEFA5A51690D}" type="presParOf" srcId="{E84A3D40-A8BF-4711-AD3F-4074FE3277F4}" destId="{372DB308-EFE4-4BB2-9718-860C5CCDD381}" srcOrd="4" destOrd="0" presId="urn:microsoft.com/office/officeart/2005/8/layout/hierarchy2"/>
    <dgm:cxn modelId="{E6AE0664-3899-46AD-913C-C335CCB8A381}" type="presParOf" srcId="{372DB308-EFE4-4BB2-9718-860C5CCDD381}" destId="{94A5B103-9614-423C-A931-3104461ECC49}" srcOrd="0" destOrd="0" presId="urn:microsoft.com/office/officeart/2005/8/layout/hierarchy2"/>
    <dgm:cxn modelId="{B58D5CCD-618E-4D48-B1A1-7F9C4ADD6F47}" type="presParOf" srcId="{E84A3D40-A8BF-4711-AD3F-4074FE3277F4}" destId="{1FE40C60-8D28-4897-9103-44610DB3B049}" srcOrd="5" destOrd="0" presId="urn:microsoft.com/office/officeart/2005/8/layout/hierarchy2"/>
    <dgm:cxn modelId="{789FD96E-096F-4F20-AA2A-F93008C8B822}" type="presParOf" srcId="{1FE40C60-8D28-4897-9103-44610DB3B049}" destId="{C252D882-57D3-45DB-9A1B-3203F9DF6709}" srcOrd="0" destOrd="0" presId="urn:microsoft.com/office/officeart/2005/8/layout/hierarchy2"/>
    <dgm:cxn modelId="{A83907AC-BB30-4291-9902-82B49C925AFE}" type="presParOf" srcId="{1FE40C60-8D28-4897-9103-44610DB3B049}" destId="{5D677849-AEC2-4FF5-9778-345E7244F312}" srcOrd="1" destOrd="0" presId="urn:microsoft.com/office/officeart/2005/8/layout/hierarchy2"/>
    <dgm:cxn modelId="{7DC96265-2DFB-49A8-BBFE-6F70AB67564F}" type="presParOf" srcId="{8D9AD8C0-2B3C-4D2C-A10B-65C05342A441}" destId="{0FDEF160-111C-496F-ACE2-845E7852B9E1}" srcOrd="4" destOrd="0" presId="urn:microsoft.com/office/officeart/2005/8/layout/hierarchy2"/>
    <dgm:cxn modelId="{E1C5A774-C0CC-47DF-8216-6E22B96B0D60}" type="presParOf" srcId="{0FDEF160-111C-496F-ACE2-845E7852B9E1}" destId="{CF09EA5F-F05C-4B9C-A891-424ED9A031C9}" srcOrd="0" destOrd="0" presId="urn:microsoft.com/office/officeart/2005/8/layout/hierarchy2"/>
    <dgm:cxn modelId="{640900F2-2BE4-464A-8DF7-CB2B2757F6A3}" type="presParOf" srcId="{8D9AD8C0-2B3C-4D2C-A10B-65C05342A441}" destId="{2E6F3DEF-2C56-4226-BAAE-89FC54F29649}" srcOrd="5" destOrd="0" presId="urn:microsoft.com/office/officeart/2005/8/layout/hierarchy2"/>
    <dgm:cxn modelId="{FC119BB0-F817-4BF3-ACAF-923BA45E46A3}" type="presParOf" srcId="{2E6F3DEF-2C56-4226-BAAE-89FC54F29649}" destId="{32B548FB-D197-4029-B070-13D9B760D551}" srcOrd="0" destOrd="0" presId="urn:microsoft.com/office/officeart/2005/8/layout/hierarchy2"/>
    <dgm:cxn modelId="{E919D7A0-D542-4BEF-9F33-DA828CB985A2}" type="presParOf" srcId="{2E6F3DEF-2C56-4226-BAAE-89FC54F29649}" destId="{B953ABE9-9211-454E-A559-DFE62D517EF3}" srcOrd="1" destOrd="0" presId="urn:microsoft.com/office/officeart/2005/8/layout/hierarchy2"/>
    <dgm:cxn modelId="{042E3A6C-C465-409A-934D-446530091FF6}" type="presParOf" srcId="{8D9AD8C0-2B3C-4D2C-A10B-65C05342A441}" destId="{4F5F74B1-8320-486B-A42C-079B301517B5}" srcOrd="6" destOrd="0" presId="urn:microsoft.com/office/officeart/2005/8/layout/hierarchy2"/>
    <dgm:cxn modelId="{0559C800-4288-4CA9-B964-38A6F90BE4FE}" type="presParOf" srcId="{4F5F74B1-8320-486B-A42C-079B301517B5}" destId="{3B3CAF67-8744-445B-AD06-90CC3A4C5F5E}" srcOrd="0" destOrd="0" presId="urn:microsoft.com/office/officeart/2005/8/layout/hierarchy2"/>
    <dgm:cxn modelId="{0E25941B-1E0F-4C2D-A78A-5495B465E78D}" type="presParOf" srcId="{8D9AD8C0-2B3C-4D2C-A10B-65C05342A441}" destId="{ABD6AAA5-A208-490F-BF6B-6930C1E19A0E}" srcOrd="7" destOrd="0" presId="urn:microsoft.com/office/officeart/2005/8/layout/hierarchy2"/>
    <dgm:cxn modelId="{DC35D9AB-8DF4-4029-959E-54246B1D04BC}" type="presParOf" srcId="{ABD6AAA5-A208-490F-BF6B-6930C1E19A0E}" destId="{E5E427F9-032A-4E0B-9FAF-9CF6BEC9604F}" srcOrd="0" destOrd="0" presId="urn:microsoft.com/office/officeart/2005/8/layout/hierarchy2"/>
    <dgm:cxn modelId="{CD234107-9FDD-49D4-AEC1-4A4080DD5F7F}" type="presParOf" srcId="{ABD6AAA5-A208-490F-BF6B-6930C1E19A0E}" destId="{08E4312B-C866-4008-9404-598209ECD261}" srcOrd="1" destOrd="0" presId="urn:microsoft.com/office/officeart/2005/8/layout/hierarchy2"/>
    <dgm:cxn modelId="{5049B507-7B06-4072-AD6B-BBE94DF92349}" type="presParOf" srcId="{8D9AD8C0-2B3C-4D2C-A10B-65C05342A441}" destId="{326E1AAB-83C1-41CC-A9CA-8350045C3ECD}" srcOrd="8" destOrd="0" presId="urn:microsoft.com/office/officeart/2005/8/layout/hierarchy2"/>
    <dgm:cxn modelId="{D979EBF2-7E53-4C4D-A1AC-C39EE57A5729}" type="presParOf" srcId="{326E1AAB-83C1-41CC-A9CA-8350045C3ECD}" destId="{57B67328-89AF-4A1F-B2EE-EB2D1D4CDF42}" srcOrd="0" destOrd="0" presId="urn:microsoft.com/office/officeart/2005/8/layout/hierarchy2"/>
    <dgm:cxn modelId="{3982E3BE-74F4-455E-B624-1FF01E451B7A}" type="presParOf" srcId="{8D9AD8C0-2B3C-4D2C-A10B-65C05342A441}" destId="{017632B9-2E45-4256-BFDC-4CC9C035D957}" srcOrd="9" destOrd="0" presId="urn:microsoft.com/office/officeart/2005/8/layout/hierarchy2"/>
    <dgm:cxn modelId="{03FD902F-1F1A-484C-978F-A49E95B2D0C8}" type="presParOf" srcId="{017632B9-2E45-4256-BFDC-4CC9C035D957}" destId="{72FB00C1-EEF5-432D-89CE-A57D95A498BA}" srcOrd="0" destOrd="0" presId="urn:microsoft.com/office/officeart/2005/8/layout/hierarchy2"/>
    <dgm:cxn modelId="{37CB8D70-9658-4A93-8573-EE65C294FF19}" type="presParOf" srcId="{017632B9-2E45-4256-BFDC-4CC9C035D957}" destId="{C0DB96F8-1426-4E11-991A-F5D84D7D5F06}" srcOrd="1" destOrd="0" presId="urn:microsoft.com/office/officeart/2005/8/layout/hierarchy2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ata2.xml><?xml version="1.0" encoding="utf-8"?>
<dgm:dataModel xmlns:dgm="http://schemas.openxmlformats.org/drawingml/2006/diagram" xmlns:a="http://schemas.openxmlformats.org/drawingml/2006/main">
  <dgm:ptLst>
    <dgm:pt modelId="{C6F97F1B-397F-409A-8A88-1FFA12D521AB}" type="doc">
      <dgm:prSet loTypeId="urn:microsoft.com/office/officeart/2005/8/layout/hierarchy2" loCatId="hierarchy" qsTypeId="urn:microsoft.com/office/officeart/2005/8/quickstyle/simple1" qsCatId="simple" csTypeId="urn:microsoft.com/office/officeart/2005/8/colors/colorful4" csCatId="colorful" phldr="1"/>
      <dgm:spPr/>
      <dgm:t>
        <a:bodyPr/>
        <a:lstStyle/>
        <a:p>
          <a:endParaRPr lang="zh-CN" altLang="en-US"/>
        </a:p>
      </dgm:t>
    </dgm:pt>
    <dgm:pt modelId="{70BF78BB-969C-4021-B50D-E2005724482D}">
      <dgm:prSet phldrT="[文本]" custT="1"/>
      <dgm:spPr/>
      <dgm:t>
        <a:bodyPr/>
        <a:lstStyle/>
        <a:p>
          <a:r>
            <a:rPr lang="en-US" altLang="zh-CN" sz="2000" b="1">
              <a:solidFill>
                <a:srgbClr val="FF0000"/>
              </a:solidFill>
            </a:rPr>
            <a:t>2</a:t>
          </a:r>
          <a:r>
            <a:rPr lang="zh-CN" altLang="en-US" sz="2000" b="1">
              <a:solidFill>
                <a:srgbClr val="FF0000"/>
              </a:solidFill>
            </a:rPr>
            <a:t>个</a:t>
          </a:r>
          <a:r>
            <a:rPr lang="zh-CN" altLang="en-US" sz="2000"/>
            <a:t>主板</a:t>
          </a:r>
          <a:r>
            <a:rPr lang="en-US" altLang="zh-CN" sz="2000"/>
            <a:t>5V 3Pin</a:t>
          </a:r>
          <a:r>
            <a:rPr lang="zh-CN" altLang="en-US" sz="2000"/>
            <a:t>口 </a:t>
          </a:r>
          <a:r>
            <a:rPr lang="en-US" altLang="zh-CN" sz="2000"/>
            <a:t>ARGB</a:t>
          </a:r>
        </a:p>
      </dgm:t>
    </dgm:pt>
    <dgm:pt modelId="{F4DF0500-1826-4E96-BA45-774DD4374991}" type="parTrans" cxnId="{A6BA0CCC-A1BB-4773-8D4D-2D016AD976B0}">
      <dgm:prSet/>
      <dgm:spPr/>
      <dgm:t>
        <a:bodyPr/>
        <a:lstStyle/>
        <a:p>
          <a:endParaRPr lang="zh-CN" altLang="en-US"/>
        </a:p>
      </dgm:t>
    </dgm:pt>
    <dgm:pt modelId="{60CD5DA5-6C4B-40FE-AF8A-B763FA67638B}" type="sibTrans" cxnId="{A6BA0CCC-A1BB-4773-8D4D-2D016AD976B0}">
      <dgm:prSet/>
      <dgm:spPr/>
      <dgm:t>
        <a:bodyPr/>
        <a:lstStyle/>
        <a:p>
          <a:endParaRPr lang="zh-CN" altLang="en-US"/>
        </a:p>
      </dgm:t>
    </dgm:pt>
    <dgm:pt modelId="{69BE830D-1B29-42F6-8439-2C0CF73D199F}">
      <dgm:prSet phldrT="[文本]" custT="1"/>
      <dgm:spPr/>
      <dgm:t>
        <a:bodyPr/>
        <a:lstStyle/>
        <a:p>
          <a:r>
            <a:rPr lang="en-US" altLang="zh-CN" sz="1400"/>
            <a:t>5V 3Pin ARGB</a:t>
          </a:r>
          <a:r>
            <a:rPr lang="zh-CN" altLang="en-US" sz="1400"/>
            <a:t>集线器 </a:t>
          </a:r>
          <a:r>
            <a:rPr lang="en-US" altLang="zh-CN" sz="1400"/>
            <a:t>1</a:t>
          </a:r>
          <a:r>
            <a:rPr lang="zh-CN" altLang="en-US" sz="1400"/>
            <a:t>分</a:t>
          </a:r>
          <a:r>
            <a:rPr lang="en-US" altLang="zh-CN" sz="1400"/>
            <a:t>10</a:t>
          </a:r>
        </a:p>
      </dgm:t>
    </dgm:pt>
    <dgm:pt modelId="{1B061FD2-BF75-4F1F-8AB3-65F6D9477142}" type="parTrans" cxnId="{D7402177-D941-4E0F-B2F2-28F6E8EBA186}">
      <dgm:prSet/>
      <dgm:spPr/>
      <dgm:t>
        <a:bodyPr/>
        <a:lstStyle/>
        <a:p>
          <a:endParaRPr lang="zh-CN" altLang="en-US"/>
        </a:p>
      </dgm:t>
    </dgm:pt>
    <dgm:pt modelId="{878B027B-A9CC-4FF7-A129-C0E948B3B887}" type="sibTrans" cxnId="{D7402177-D941-4E0F-B2F2-28F6E8EBA186}">
      <dgm:prSet/>
      <dgm:spPr/>
      <dgm:t>
        <a:bodyPr/>
        <a:lstStyle/>
        <a:p>
          <a:endParaRPr lang="zh-CN" altLang="en-US"/>
        </a:p>
      </dgm:t>
    </dgm:pt>
    <dgm:pt modelId="{FFE88269-8EFF-4924-A20B-CFFF1DE05ED2}">
      <dgm:prSet phldrT="[文本]" custT="1"/>
      <dgm:spPr/>
      <dgm:t>
        <a:bodyPr/>
        <a:lstStyle/>
        <a:p>
          <a:r>
            <a:rPr lang="en-US" altLang="zh-CN" sz="1400"/>
            <a:t>5V 3Pin ARGB</a:t>
          </a:r>
          <a:r>
            <a:rPr lang="zh-CN" altLang="en-US" sz="1400"/>
            <a:t>集线器 </a:t>
          </a:r>
          <a:r>
            <a:rPr lang="en-US" altLang="zh-CN" sz="1400"/>
            <a:t>1</a:t>
          </a:r>
          <a:r>
            <a:rPr lang="zh-CN" altLang="en-US" sz="1400"/>
            <a:t>分</a:t>
          </a:r>
          <a:r>
            <a:rPr lang="en-US" altLang="zh-CN" sz="1400"/>
            <a:t>10</a:t>
          </a:r>
          <a:endParaRPr lang="zh-CN" altLang="en-US" sz="1400"/>
        </a:p>
      </dgm:t>
    </dgm:pt>
    <dgm:pt modelId="{6E390009-FAF8-47D7-88AD-DFDDCE2CCFF5}" type="parTrans" cxnId="{EB58F719-5BCA-453B-8C71-C76C6D277B5E}">
      <dgm:prSet/>
      <dgm:spPr/>
      <dgm:t>
        <a:bodyPr/>
        <a:lstStyle/>
        <a:p>
          <a:endParaRPr lang="zh-CN" altLang="en-US"/>
        </a:p>
      </dgm:t>
    </dgm:pt>
    <dgm:pt modelId="{F17C9AA2-FC86-4FC4-9814-ECEAEA734D65}" type="sibTrans" cxnId="{EB58F719-5BCA-453B-8C71-C76C6D277B5E}">
      <dgm:prSet/>
      <dgm:spPr/>
      <dgm:t>
        <a:bodyPr/>
        <a:lstStyle/>
        <a:p>
          <a:endParaRPr lang="zh-CN" altLang="en-US"/>
        </a:p>
      </dgm:t>
    </dgm:pt>
    <dgm:pt modelId="{B2897617-3A1E-413E-B5DC-48A955490CE0}">
      <dgm:prSet custT="1"/>
      <dgm:spPr/>
      <dgm:t>
        <a:bodyPr/>
        <a:lstStyle/>
        <a:p>
          <a:r>
            <a:rPr lang="en-US" altLang="zh-CN" sz="2000" b="1">
              <a:solidFill>
                <a:srgbClr val="FF0000"/>
              </a:solidFill>
            </a:rPr>
            <a:t>ROG M11F </a:t>
          </a:r>
          <a:r>
            <a:rPr lang="zh-CN" altLang="en-US" sz="2000" b="1">
              <a:solidFill>
                <a:srgbClr val="FF0000"/>
              </a:solidFill>
            </a:rPr>
            <a:t>主板接线图</a:t>
          </a:r>
        </a:p>
      </dgm:t>
    </dgm:pt>
    <dgm:pt modelId="{724F6D72-20B5-4ABF-B835-4FB621360713}" type="parTrans" cxnId="{8D24DF7F-9408-4957-8BBE-23CFAAEAF83C}">
      <dgm:prSet/>
      <dgm:spPr/>
      <dgm:t>
        <a:bodyPr/>
        <a:lstStyle/>
        <a:p>
          <a:endParaRPr lang="zh-CN" altLang="en-US"/>
        </a:p>
      </dgm:t>
    </dgm:pt>
    <dgm:pt modelId="{9ED0298F-4646-4D94-A78D-8A5C89BA47AF}" type="sibTrans" cxnId="{8D24DF7F-9408-4957-8BBE-23CFAAEAF83C}">
      <dgm:prSet/>
      <dgm:spPr/>
      <dgm:t>
        <a:bodyPr/>
        <a:lstStyle/>
        <a:p>
          <a:endParaRPr lang="zh-CN" altLang="en-US"/>
        </a:p>
      </dgm:t>
    </dgm:pt>
    <dgm:pt modelId="{1069EF33-7D5A-402C-8414-A9CE6BFC35B8}">
      <dgm:prSet custT="1"/>
      <dgm:spPr/>
      <dgm:t>
        <a:bodyPr/>
        <a:lstStyle/>
        <a:p>
          <a:r>
            <a:rPr lang="zh-CN" altLang="en-US" sz="2000"/>
            <a:t>电源大</a:t>
          </a:r>
          <a:r>
            <a:rPr lang="en-US" altLang="zh-CN" sz="2000"/>
            <a:t>4P</a:t>
          </a:r>
          <a:r>
            <a:rPr lang="zh-CN" altLang="en-US" sz="2000"/>
            <a:t>口</a:t>
          </a:r>
          <a:endParaRPr lang="en-US" altLang="zh-CN" sz="2000"/>
        </a:p>
      </dgm:t>
    </dgm:pt>
    <dgm:pt modelId="{5E1A49D1-BCB5-465B-8CCE-4A8B176DD4A9}" type="parTrans" cxnId="{A8C8ACFE-3FBD-4648-8F42-87E512E758C9}">
      <dgm:prSet/>
      <dgm:spPr/>
      <dgm:t>
        <a:bodyPr/>
        <a:lstStyle/>
        <a:p>
          <a:endParaRPr lang="zh-CN" altLang="en-US"/>
        </a:p>
      </dgm:t>
    </dgm:pt>
    <dgm:pt modelId="{760580B9-9047-48B5-AA79-3DF93BCFD50D}" type="sibTrans" cxnId="{A8C8ACFE-3FBD-4648-8F42-87E512E758C9}">
      <dgm:prSet/>
      <dgm:spPr/>
      <dgm:t>
        <a:bodyPr/>
        <a:lstStyle/>
        <a:p>
          <a:endParaRPr lang="zh-CN" altLang="en-US"/>
        </a:p>
      </dgm:t>
    </dgm:pt>
    <dgm:pt modelId="{996210BE-4DFC-4350-AA3E-F7F7D9BD5704}">
      <dgm:prSet custT="1"/>
      <dgm:spPr/>
      <dgm:t>
        <a:bodyPr/>
        <a:lstStyle/>
        <a:p>
          <a:r>
            <a:rPr lang="en-US" altLang="zh-CN" sz="1400"/>
            <a:t>ROG </a:t>
          </a:r>
          <a:r>
            <a:rPr lang="zh-CN" altLang="zh-CN" sz="1400"/>
            <a:t>雷神电源</a:t>
          </a:r>
          <a:r>
            <a:rPr lang="en-US" altLang="zh-CN" sz="1400"/>
            <a:t>850W</a:t>
          </a:r>
        </a:p>
      </dgm:t>
    </dgm:pt>
    <dgm:pt modelId="{08B805B5-1AA8-4ED3-99B4-5045D21961FD}" type="parTrans" cxnId="{7CE3C4E2-7C21-4993-8B3B-58DBD465B7DC}">
      <dgm:prSet/>
      <dgm:spPr/>
      <dgm:t>
        <a:bodyPr/>
        <a:lstStyle/>
        <a:p>
          <a:endParaRPr lang="zh-CN" altLang="en-US"/>
        </a:p>
      </dgm:t>
    </dgm:pt>
    <dgm:pt modelId="{4A8834CA-1961-4FFF-8850-0272027B74F2}" type="sibTrans" cxnId="{7CE3C4E2-7C21-4993-8B3B-58DBD465B7DC}">
      <dgm:prSet/>
      <dgm:spPr/>
      <dgm:t>
        <a:bodyPr/>
        <a:lstStyle/>
        <a:p>
          <a:endParaRPr lang="zh-CN" altLang="en-US"/>
        </a:p>
      </dgm:t>
    </dgm:pt>
    <dgm:pt modelId="{2E8A420C-097A-4677-B93E-E0FF0DC63B3C}">
      <dgm:prSet custT="1"/>
      <dgm:spPr/>
      <dgm:t>
        <a:bodyPr/>
        <a:lstStyle/>
        <a:p>
          <a:r>
            <a:rPr lang="en-US" altLang="zh-CN" sz="1400"/>
            <a:t>5V 3Pin ARGB</a:t>
          </a:r>
          <a:r>
            <a:rPr lang="zh-CN" altLang="en-US" sz="1400"/>
            <a:t>设备（</a:t>
          </a:r>
          <a:r>
            <a:rPr lang="zh-CN" altLang="en-US" sz="1400" b="1">
              <a:solidFill>
                <a:srgbClr val="FF0000"/>
              </a:solidFill>
            </a:rPr>
            <a:t>空余</a:t>
          </a:r>
          <a:r>
            <a:rPr lang="en-US" altLang="zh-CN" sz="1400" b="1">
              <a:solidFill>
                <a:srgbClr val="FF0000"/>
              </a:solidFill>
            </a:rPr>
            <a:t>6</a:t>
          </a:r>
          <a:r>
            <a:rPr lang="zh-CN" altLang="en-US" sz="1400" b="1">
              <a:solidFill>
                <a:srgbClr val="FF0000"/>
              </a:solidFill>
            </a:rPr>
            <a:t>个 </a:t>
          </a:r>
          <a:r>
            <a:rPr lang="zh-CN" altLang="en-US" sz="1400"/>
            <a:t>）</a:t>
          </a:r>
          <a:endParaRPr lang="en-US" altLang="zh-CN" sz="1400"/>
        </a:p>
      </dgm:t>
    </dgm:pt>
    <dgm:pt modelId="{CB57E77A-6F84-4C22-9E8A-4A534C0CEA01}" type="parTrans" cxnId="{71847AC5-7D5E-4466-BA76-A00FFF61B989}">
      <dgm:prSet/>
      <dgm:spPr/>
      <dgm:t>
        <a:bodyPr/>
        <a:lstStyle/>
        <a:p>
          <a:endParaRPr lang="zh-CN" altLang="en-US"/>
        </a:p>
      </dgm:t>
    </dgm:pt>
    <dgm:pt modelId="{8A46DF1C-768A-44C7-B5DC-58F8CE5D0065}" type="sibTrans" cxnId="{71847AC5-7D5E-4466-BA76-A00FFF61B989}">
      <dgm:prSet/>
      <dgm:spPr/>
      <dgm:t>
        <a:bodyPr/>
        <a:lstStyle/>
        <a:p>
          <a:endParaRPr lang="zh-CN" altLang="en-US"/>
        </a:p>
      </dgm:t>
    </dgm:pt>
    <dgm:pt modelId="{13A40ADE-0B9D-4688-9425-AAAE5484B456}">
      <dgm:prSet custT="1"/>
      <dgm:spPr/>
      <dgm:t>
        <a:bodyPr/>
        <a:lstStyle/>
        <a:p>
          <a:r>
            <a:rPr lang="en-US" altLang="zh-CN" sz="1400"/>
            <a:t>ARGB</a:t>
          </a:r>
          <a:r>
            <a:rPr lang="zh-CN" altLang="en-US" sz="1400"/>
            <a:t>集线器</a:t>
          </a:r>
          <a:endParaRPr lang="en-US" altLang="zh-CN" sz="1400"/>
        </a:p>
      </dgm:t>
    </dgm:pt>
    <dgm:pt modelId="{5BA8CCC0-3BDD-42E2-9292-83AB00E236DC}" type="parTrans" cxnId="{A3ECAF91-2949-4075-8110-9894CF4F3BA8}">
      <dgm:prSet/>
      <dgm:spPr/>
      <dgm:t>
        <a:bodyPr/>
        <a:lstStyle/>
        <a:p>
          <a:endParaRPr lang="zh-CN" altLang="en-US"/>
        </a:p>
      </dgm:t>
    </dgm:pt>
    <dgm:pt modelId="{40B43B46-5BB3-4248-A5EB-3B7B6BA87D38}" type="sibTrans" cxnId="{A3ECAF91-2949-4075-8110-9894CF4F3BA8}">
      <dgm:prSet/>
      <dgm:spPr/>
      <dgm:t>
        <a:bodyPr/>
        <a:lstStyle/>
        <a:p>
          <a:endParaRPr lang="zh-CN" altLang="en-US"/>
        </a:p>
      </dgm:t>
    </dgm:pt>
    <dgm:pt modelId="{2C698CC9-AA11-4FCA-B356-A3D270796222}">
      <dgm:prSet custT="1"/>
      <dgm:spPr/>
      <dgm:t>
        <a:bodyPr/>
        <a:lstStyle/>
        <a:p>
          <a:r>
            <a:rPr lang="en-US" altLang="zh-CN" sz="1400"/>
            <a:t>ARGB</a:t>
          </a:r>
          <a:r>
            <a:rPr lang="zh-CN" altLang="en-US" sz="1400"/>
            <a:t>集线器</a:t>
          </a:r>
          <a:endParaRPr lang="en-US" altLang="zh-CN" sz="1400"/>
        </a:p>
      </dgm:t>
    </dgm:pt>
    <dgm:pt modelId="{7B1719E2-52F6-4A12-9BAE-586F9BB32314}" type="parTrans" cxnId="{9777FACB-F11D-4475-931A-7C70214191E3}">
      <dgm:prSet/>
      <dgm:spPr/>
      <dgm:t>
        <a:bodyPr/>
        <a:lstStyle/>
        <a:p>
          <a:endParaRPr lang="zh-CN" altLang="en-US"/>
        </a:p>
      </dgm:t>
    </dgm:pt>
    <dgm:pt modelId="{350AB090-6584-48F1-ABB3-A28006546F87}" type="sibTrans" cxnId="{9777FACB-F11D-4475-931A-7C70214191E3}">
      <dgm:prSet/>
      <dgm:spPr/>
      <dgm:t>
        <a:bodyPr/>
        <a:lstStyle/>
        <a:p>
          <a:endParaRPr lang="zh-CN" altLang="en-US"/>
        </a:p>
      </dgm:t>
    </dgm:pt>
    <dgm:pt modelId="{8F5E0EBE-1C38-465E-B988-5EA4C0EF58FC}">
      <dgm:prSet custT="1"/>
      <dgm:spPr/>
      <dgm:t>
        <a:bodyPr/>
        <a:lstStyle/>
        <a:p>
          <a:r>
            <a:rPr lang="zh-CN" altLang="en-US" sz="1400"/>
            <a:t>风扇</a:t>
          </a:r>
          <a:r>
            <a:rPr lang="en-US" altLang="zh-CN" sz="1400"/>
            <a:t>PWM</a:t>
          </a:r>
          <a:r>
            <a:rPr lang="zh-CN" altLang="en-US" sz="1400"/>
            <a:t>集线器</a:t>
          </a:r>
          <a:endParaRPr lang="en-US" altLang="zh-CN" sz="1400"/>
        </a:p>
      </dgm:t>
    </dgm:pt>
    <dgm:pt modelId="{3BD9C6B1-E15E-4B03-8C39-0725FC60CAFB}" type="parTrans" cxnId="{6DD2B682-E8C3-4A4C-A6F0-5E02EC857D05}">
      <dgm:prSet/>
      <dgm:spPr/>
      <dgm:t>
        <a:bodyPr/>
        <a:lstStyle/>
        <a:p>
          <a:endParaRPr lang="zh-CN" altLang="en-US"/>
        </a:p>
      </dgm:t>
    </dgm:pt>
    <dgm:pt modelId="{0F887603-921A-4040-AB60-3C319F842B62}" type="sibTrans" cxnId="{6DD2B682-E8C3-4A4C-A6F0-5E02EC857D05}">
      <dgm:prSet/>
      <dgm:spPr/>
      <dgm:t>
        <a:bodyPr/>
        <a:lstStyle/>
        <a:p>
          <a:endParaRPr lang="zh-CN" altLang="en-US"/>
        </a:p>
      </dgm:t>
    </dgm:pt>
    <dgm:pt modelId="{951DA727-1E2B-44F0-B6F9-0EA2657D1504}">
      <dgm:prSet custT="1"/>
      <dgm:spPr/>
      <dgm:t>
        <a:bodyPr/>
        <a:lstStyle/>
        <a:p>
          <a:r>
            <a:rPr lang="en-US" altLang="zh-CN" sz="1600" b="1">
              <a:solidFill>
                <a:srgbClr val="FF0000"/>
              </a:solidFill>
            </a:rPr>
            <a:t>4</a:t>
          </a:r>
          <a:r>
            <a:rPr lang="zh-CN" altLang="en-US" sz="1600" b="1">
              <a:solidFill>
                <a:srgbClr val="FF0000"/>
              </a:solidFill>
            </a:rPr>
            <a:t>条 </a:t>
          </a:r>
          <a:r>
            <a:rPr lang="en-US" altLang="zh-CN" sz="1600" b="1">
              <a:solidFill>
                <a:srgbClr val="FF0000"/>
              </a:solidFill>
            </a:rPr>
            <a:t>42cm </a:t>
          </a:r>
          <a:r>
            <a:rPr lang="en-US" altLang="zh-CN" sz="1600"/>
            <a:t>Barrow 5V LRC2.0 </a:t>
          </a:r>
          <a:r>
            <a:rPr lang="zh-CN" altLang="en-US" sz="1600"/>
            <a:t>主板灯控扩展转接线 </a:t>
          </a:r>
          <a:r>
            <a:rPr lang="en-US" altLang="zh-CN" sz="1600"/>
            <a:t>ZBDZJX-5</a:t>
          </a:r>
          <a:endParaRPr lang="zh-CN" altLang="en-US" sz="1600"/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1"/>
          </dgm14:cNvPr>
        </a:ext>
      </dgm:extLst>
    </dgm:pt>
    <dgm:pt modelId="{D335637E-3821-4E4F-9931-76B05D454956}" type="parTrans" cxnId="{2CA999CC-42A5-421A-8CE2-7C3F60EB0538}">
      <dgm:prSet/>
      <dgm:spPr/>
      <dgm:t>
        <a:bodyPr/>
        <a:lstStyle/>
        <a:p>
          <a:endParaRPr lang="zh-CN" altLang="en-US"/>
        </a:p>
      </dgm:t>
    </dgm:pt>
    <dgm:pt modelId="{A64BE2FB-68AB-43CB-BAF6-37D4900F82C0}" type="sibTrans" cxnId="{2CA999CC-42A5-421A-8CE2-7C3F60EB0538}">
      <dgm:prSet/>
      <dgm:spPr/>
      <dgm:t>
        <a:bodyPr/>
        <a:lstStyle/>
        <a:p>
          <a:endParaRPr lang="zh-CN" altLang="en-US"/>
        </a:p>
      </dgm:t>
    </dgm:pt>
    <dgm:pt modelId="{5615CD4F-1CC3-4394-8605-F7A45824FE89}">
      <dgm:prSet custT="1"/>
      <dgm:spPr/>
      <dgm:t>
        <a:bodyPr/>
        <a:lstStyle/>
        <a:p>
          <a:r>
            <a:rPr lang="en-US" altLang="en-US" sz="1400"/>
            <a:t>Barrow </a:t>
          </a:r>
          <a:r>
            <a:rPr lang="zh-CN" altLang="en-US" sz="1400"/>
            <a:t>新款</a:t>
          </a:r>
          <a:r>
            <a:rPr lang="en-US" altLang="en-US" sz="1400"/>
            <a:t>LRC2.0</a:t>
          </a:r>
          <a:r>
            <a:rPr lang="zh-CN" altLang="en-US" sz="1400"/>
            <a:t>版 水冷系统专用水流</a:t>
          </a:r>
          <a:r>
            <a:rPr lang="zh-CN" altLang="en-US" sz="1400" b="1">
              <a:solidFill>
                <a:srgbClr val="FF0000"/>
              </a:solidFill>
            </a:rPr>
            <a:t>流速计</a:t>
          </a:r>
          <a:r>
            <a:rPr lang="zh-CN" altLang="en-US" sz="1400"/>
            <a:t> 极光 </a:t>
          </a:r>
          <a:r>
            <a:rPr lang="en-US" altLang="en-US" sz="1400"/>
            <a:t>SLFV1-RGB</a:t>
          </a:r>
          <a:endParaRPr lang="zh-CN" altLang="en-US" sz="1400"/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2"/>
          </dgm14:cNvPr>
        </a:ext>
      </dgm:extLst>
    </dgm:pt>
    <dgm:pt modelId="{79C03A11-15F0-4632-A8B7-1BFD1F290581}" type="parTrans" cxnId="{DE3C4B1F-D5AC-48E1-B357-21A92A741B2C}">
      <dgm:prSet/>
      <dgm:spPr/>
      <dgm:t>
        <a:bodyPr/>
        <a:lstStyle/>
        <a:p>
          <a:endParaRPr lang="zh-CN" altLang="en-US"/>
        </a:p>
      </dgm:t>
    </dgm:pt>
    <dgm:pt modelId="{BCF7FD0D-CBB4-4DEE-B05C-0C364917AE0D}" type="sibTrans" cxnId="{DE3C4B1F-D5AC-48E1-B357-21A92A741B2C}">
      <dgm:prSet/>
      <dgm:spPr/>
      <dgm:t>
        <a:bodyPr/>
        <a:lstStyle/>
        <a:p>
          <a:endParaRPr lang="zh-CN" altLang="en-US"/>
        </a:p>
      </dgm:t>
    </dgm:pt>
    <dgm:pt modelId="{7EAE71A7-6350-485E-9351-F23F1BA4340B}">
      <dgm:prSet custT="1"/>
      <dgm:spPr/>
      <dgm:t>
        <a:bodyPr/>
        <a:lstStyle/>
        <a:p>
          <a:r>
            <a:rPr lang="en-US" altLang="en-US" sz="1200"/>
            <a:t>Barrow PLUS</a:t>
          </a:r>
          <a:r>
            <a:rPr lang="zh-CN" altLang="en-US" sz="1200"/>
            <a:t>版 </a:t>
          </a:r>
          <a:r>
            <a:rPr lang="en-US" altLang="en-US" sz="1200"/>
            <a:t>PWM</a:t>
          </a:r>
          <a:r>
            <a:rPr lang="zh-CN" altLang="en-US" sz="1200"/>
            <a:t>调速型</a:t>
          </a:r>
          <a:r>
            <a:rPr lang="en-US" altLang="en-US" sz="1200"/>
            <a:t>17W</a:t>
          </a:r>
          <a:r>
            <a:rPr lang="zh-CN" altLang="en-US" sz="1200" b="1">
              <a:solidFill>
                <a:srgbClr val="FF0000"/>
              </a:solidFill>
            </a:rPr>
            <a:t>水泵</a:t>
          </a:r>
          <a:r>
            <a:rPr lang="zh-CN" altLang="en-US" sz="1200"/>
            <a:t>套装 极光 </a:t>
          </a:r>
          <a:r>
            <a:rPr lang="en-US" altLang="en-US" sz="1200"/>
            <a:t>SPB17-S PLUS</a:t>
          </a:r>
          <a:endParaRPr lang="zh-CN" altLang="en-US" sz="1200"/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3"/>
          </dgm14:cNvPr>
        </a:ext>
      </dgm:extLst>
    </dgm:pt>
    <dgm:pt modelId="{07D8EC4C-B049-4D1E-9ABD-CBDEA6E825BD}" type="parTrans" cxnId="{0A947ED1-1D71-4845-9A08-876947E7B020}">
      <dgm:prSet/>
      <dgm:spPr/>
      <dgm:t>
        <a:bodyPr/>
        <a:lstStyle/>
        <a:p>
          <a:endParaRPr lang="zh-CN" altLang="en-US"/>
        </a:p>
      </dgm:t>
    </dgm:pt>
    <dgm:pt modelId="{9460A342-701D-481D-BB62-7357742B23AD}" type="sibTrans" cxnId="{0A947ED1-1D71-4845-9A08-876947E7B020}">
      <dgm:prSet/>
      <dgm:spPr/>
      <dgm:t>
        <a:bodyPr/>
        <a:lstStyle/>
        <a:p>
          <a:endParaRPr lang="zh-CN" altLang="en-US"/>
        </a:p>
      </dgm:t>
    </dgm:pt>
    <dgm:pt modelId="{72268E63-5B7E-4266-AD86-878FEBAC06FD}">
      <dgm:prSet custT="1"/>
      <dgm:spPr/>
      <dgm:t>
        <a:bodyPr/>
        <a:lstStyle/>
        <a:p>
          <a:r>
            <a:rPr lang="en-US" altLang="en-US" sz="1200"/>
            <a:t>Barrow </a:t>
          </a:r>
          <a:r>
            <a:rPr lang="zh-CN" altLang="en-US" sz="1200"/>
            <a:t>电脑</a:t>
          </a:r>
          <a:r>
            <a:rPr lang="en-US" altLang="en-US" sz="1200" b="1">
              <a:solidFill>
                <a:srgbClr val="FF0000"/>
              </a:solidFill>
            </a:rPr>
            <a:t>CPU</a:t>
          </a:r>
          <a:r>
            <a:rPr lang="zh-CN" altLang="en-US" sz="1200" b="1">
              <a:solidFill>
                <a:srgbClr val="FF0000"/>
              </a:solidFill>
            </a:rPr>
            <a:t>水冷头 </a:t>
          </a:r>
          <a:r>
            <a:rPr lang="en-US" altLang="en-US" sz="1200"/>
            <a:t>DIY</a:t>
          </a:r>
          <a:r>
            <a:rPr lang="zh-CN" altLang="en-US" sz="1200"/>
            <a:t>水冷散热器</a:t>
          </a:r>
          <a:r>
            <a:rPr lang="en-US" altLang="en-US" sz="1200"/>
            <a:t>INTEL</a:t>
          </a:r>
          <a:r>
            <a:rPr lang="zh-CN" altLang="en-US" sz="1200"/>
            <a:t>平台限量版 </a:t>
          </a:r>
          <a:r>
            <a:rPr lang="en-US" altLang="en-US" sz="1200"/>
            <a:t>LTYKB-ARK</a:t>
          </a:r>
          <a:endParaRPr lang="zh-CN" altLang="en-US" sz="1200"/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4"/>
          </dgm14:cNvPr>
        </a:ext>
      </dgm:extLst>
    </dgm:pt>
    <dgm:pt modelId="{E1BD98F8-8D42-4CF7-B527-972C18424071}" type="parTrans" cxnId="{B2C69E66-EFAE-4370-9746-2D124E5D26B8}">
      <dgm:prSet/>
      <dgm:spPr/>
      <dgm:t>
        <a:bodyPr/>
        <a:lstStyle/>
        <a:p>
          <a:endParaRPr lang="zh-CN" altLang="en-US"/>
        </a:p>
      </dgm:t>
    </dgm:pt>
    <dgm:pt modelId="{5428B595-9354-4B86-93F3-43BD90F87338}" type="sibTrans" cxnId="{B2C69E66-EFAE-4370-9746-2D124E5D26B8}">
      <dgm:prSet/>
      <dgm:spPr/>
      <dgm:t>
        <a:bodyPr/>
        <a:lstStyle/>
        <a:p>
          <a:endParaRPr lang="zh-CN" altLang="en-US"/>
        </a:p>
      </dgm:t>
    </dgm:pt>
    <dgm:pt modelId="{990E95EA-C161-4543-8D38-DD37AC7DE665}">
      <dgm:prSet custT="1"/>
      <dgm:spPr/>
      <dgm:t>
        <a:bodyPr/>
        <a:lstStyle/>
        <a:p>
          <a:r>
            <a:rPr lang="en-US" altLang="en-US" sz="1200"/>
            <a:t>Barrow </a:t>
          </a:r>
          <a:r>
            <a:rPr lang="zh-CN" altLang="en-US" sz="1200"/>
            <a:t>华硕猛禽</a:t>
          </a:r>
          <a:r>
            <a:rPr lang="en-US" altLang="en-US" sz="1200"/>
            <a:t>RTX2080Ti/2080 </a:t>
          </a:r>
          <a:r>
            <a:rPr lang="zh-CN" altLang="en-US" sz="1200"/>
            <a:t>全覆盖</a:t>
          </a:r>
          <a:r>
            <a:rPr lang="zh-CN" altLang="en-US" sz="1200" b="1">
              <a:solidFill>
                <a:srgbClr val="FF0000"/>
              </a:solidFill>
            </a:rPr>
            <a:t>显卡冷头</a:t>
          </a:r>
          <a:r>
            <a:rPr lang="zh-CN" altLang="en-US" sz="1200"/>
            <a:t> </a:t>
          </a:r>
          <a:r>
            <a:rPr lang="en-US" altLang="en-US" sz="1200"/>
            <a:t>BS-ASS2080T-PA2</a:t>
          </a:r>
          <a:endParaRPr lang="zh-CN" altLang="en-US" sz="1200"/>
        </a:p>
      </dgm:t>
      <dgm:extLst>
        <a:ext uri="{E40237B7-FDA0-4F09-8148-C483321AD2D9}">
          <dgm14:cNvPr xmlns:dgm14="http://schemas.microsoft.com/office/drawing/2010/diagram" id="0" name="">
            <a:hlinkClick xmlns:r="http://schemas.openxmlformats.org/officeDocument/2006/relationships" r:id="rId5"/>
          </dgm14:cNvPr>
        </a:ext>
      </dgm:extLst>
    </dgm:pt>
    <dgm:pt modelId="{DC0B427D-ACEA-4CA5-89D5-59F403C44414}" type="parTrans" cxnId="{973904AE-33EC-4CF2-B610-83142C35209E}">
      <dgm:prSet/>
      <dgm:spPr/>
      <dgm:t>
        <a:bodyPr/>
        <a:lstStyle/>
        <a:p>
          <a:endParaRPr lang="zh-CN" altLang="en-US"/>
        </a:p>
      </dgm:t>
    </dgm:pt>
    <dgm:pt modelId="{405993F3-8FB9-4FEA-90E1-B4682F8F67F0}" type="sibTrans" cxnId="{973904AE-33EC-4CF2-B610-83142C35209E}">
      <dgm:prSet/>
      <dgm:spPr/>
      <dgm:t>
        <a:bodyPr/>
        <a:lstStyle/>
        <a:p>
          <a:endParaRPr lang="zh-CN" altLang="en-US"/>
        </a:p>
      </dgm:t>
    </dgm:pt>
    <dgm:pt modelId="{635DAF91-F105-43DA-BF98-649036CC8953}">
      <dgm:prSet custT="1"/>
      <dgm:spPr/>
      <dgm:t>
        <a:bodyPr/>
        <a:lstStyle/>
        <a:p>
          <a:r>
            <a:rPr lang="zh-CN" altLang="zh-CN" sz="1400"/>
            <a:t>酷冷至尊 </a:t>
          </a:r>
          <a:r>
            <a:rPr lang="en-US" altLang="zh-CN" sz="1400"/>
            <a:t>MF120R ARGB 12CM </a:t>
          </a:r>
          <a:r>
            <a:rPr lang="zh-CN" altLang="zh-CN" sz="1400"/>
            <a:t>散热风扇 </a:t>
          </a:r>
          <a:r>
            <a:rPr lang="en-US" altLang="zh-CN" sz="1400" b="1">
              <a:solidFill>
                <a:srgbClr val="FF0000"/>
              </a:solidFill>
            </a:rPr>
            <a:t>× 7</a:t>
          </a:r>
          <a:endParaRPr lang="zh-CN" altLang="zh-CN" sz="1400" b="1">
            <a:solidFill>
              <a:srgbClr val="FF0000"/>
            </a:solidFill>
          </a:endParaRPr>
        </a:p>
      </dgm:t>
    </dgm:pt>
    <dgm:pt modelId="{91714FDA-FB48-4CBA-9BAA-8449BC7264DF}" type="parTrans" cxnId="{7181F417-6F80-428F-9EDA-A0CB6AF8B588}">
      <dgm:prSet/>
      <dgm:spPr/>
      <dgm:t>
        <a:bodyPr/>
        <a:lstStyle/>
        <a:p>
          <a:endParaRPr lang="zh-CN" altLang="en-US"/>
        </a:p>
      </dgm:t>
    </dgm:pt>
    <dgm:pt modelId="{D2C6C4F3-CDE4-4406-98A1-546B5B52F393}" type="sibTrans" cxnId="{7181F417-6F80-428F-9EDA-A0CB6AF8B588}">
      <dgm:prSet/>
      <dgm:spPr/>
      <dgm:t>
        <a:bodyPr/>
        <a:lstStyle/>
        <a:p>
          <a:endParaRPr lang="zh-CN" altLang="en-US"/>
        </a:p>
      </dgm:t>
    </dgm:pt>
    <dgm:pt modelId="{78B6306D-AF69-4F84-BED2-4643A0D10E2E}">
      <dgm:prSet custT="1"/>
      <dgm:spPr/>
      <dgm:t>
        <a:bodyPr/>
        <a:lstStyle/>
        <a:p>
          <a:r>
            <a:rPr lang="en-US" altLang="zh-CN" sz="1400"/>
            <a:t>LIANLI </a:t>
          </a:r>
          <a:r>
            <a:rPr lang="zh-CN" altLang="zh-CN" sz="1400"/>
            <a:t>联力霓彩线</a:t>
          </a:r>
          <a:r>
            <a:rPr lang="en-US" altLang="zh-CN" sz="1400"/>
            <a:t>24Pin </a:t>
          </a:r>
          <a:r>
            <a:rPr lang="zh-CN" altLang="zh-CN" sz="1400"/>
            <a:t>机箱电源延长发光线</a:t>
          </a:r>
        </a:p>
      </dgm:t>
    </dgm:pt>
    <dgm:pt modelId="{CAC90B72-3081-4B1C-B2D0-B1BB3ACBE2CD}" type="parTrans" cxnId="{857A02F9-0325-4432-8E46-8F20403DDF17}">
      <dgm:prSet/>
      <dgm:spPr/>
      <dgm:t>
        <a:bodyPr/>
        <a:lstStyle/>
        <a:p>
          <a:endParaRPr lang="zh-CN" altLang="en-US"/>
        </a:p>
      </dgm:t>
    </dgm:pt>
    <dgm:pt modelId="{D097C801-7069-46A8-989F-288EEA849B9C}" type="sibTrans" cxnId="{857A02F9-0325-4432-8E46-8F20403DDF17}">
      <dgm:prSet/>
      <dgm:spPr/>
      <dgm:t>
        <a:bodyPr/>
        <a:lstStyle/>
        <a:p>
          <a:endParaRPr lang="zh-CN" altLang="en-US"/>
        </a:p>
      </dgm:t>
    </dgm:pt>
    <dgm:pt modelId="{021D33A5-0EF5-4B67-BDF5-72601F3CDFC0}">
      <dgm:prSet custT="1"/>
      <dgm:spPr/>
      <dgm:t>
        <a:bodyPr/>
        <a:lstStyle/>
        <a:p>
          <a:r>
            <a:rPr lang="en-US" altLang="zh-CN" sz="1400"/>
            <a:t>LIANLI </a:t>
          </a:r>
          <a:r>
            <a:rPr lang="zh-CN" altLang="zh-CN" sz="1400"/>
            <a:t>联力霓彩线</a:t>
          </a:r>
          <a:r>
            <a:rPr lang="en-US" altLang="zh-CN" sz="1400"/>
            <a:t>8Pin </a:t>
          </a:r>
          <a:r>
            <a:rPr lang="zh-CN" altLang="zh-CN" sz="1400"/>
            <a:t>机箱显卡延长发光线</a:t>
          </a:r>
        </a:p>
      </dgm:t>
    </dgm:pt>
    <dgm:pt modelId="{5CD21801-95F2-48A0-A8FD-5C79D2124DD2}" type="parTrans" cxnId="{41FC2736-2A62-431E-91E9-0DF3D72236DD}">
      <dgm:prSet/>
      <dgm:spPr/>
      <dgm:t>
        <a:bodyPr/>
        <a:lstStyle/>
        <a:p>
          <a:endParaRPr lang="zh-CN" altLang="en-US"/>
        </a:p>
      </dgm:t>
    </dgm:pt>
    <dgm:pt modelId="{1A71CA7B-C800-49A6-B961-69B691324819}" type="sibTrans" cxnId="{41FC2736-2A62-431E-91E9-0DF3D72236DD}">
      <dgm:prSet/>
      <dgm:spPr/>
      <dgm:t>
        <a:bodyPr/>
        <a:lstStyle/>
        <a:p>
          <a:endParaRPr lang="zh-CN" altLang="en-US"/>
        </a:p>
      </dgm:t>
    </dgm:pt>
    <dgm:pt modelId="{281423C9-20BB-42D6-920D-24773B363491}" type="pres">
      <dgm:prSet presAssocID="{C6F97F1B-397F-409A-8A88-1FFA12D521AB}" presName="diagram" presStyleCnt="0">
        <dgm:presLayoutVars>
          <dgm:chPref val="1"/>
          <dgm:dir/>
          <dgm:animOne val="branch"/>
          <dgm:animLvl val="lvl"/>
          <dgm:resizeHandles val="exact"/>
        </dgm:presLayoutVars>
      </dgm:prSet>
      <dgm:spPr/>
    </dgm:pt>
    <dgm:pt modelId="{39D429F2-1228-4CA0-8B57-9F21747573F0}" type="pres">
      <dgm:prSet presAssocID="{B2897617-3A1E-413E-B5DC-48A955490CE0}" presName="root1" presStyleCnt="0"/>
      <dgm:spPr/>
    </dgm:pt>
    <dgm:pt modelId="{3890928E-2309-4B27-8C78-FFE4B4571912}" type="pres">
      <dgm:prSet presAssocID="{B2897617-3A1E-413E-B5DC-48A955490CE0}" presName="LevelOneTextNode" presStyleLbl="node0" presStyleIdx="0" presStyleCnt="1" custScaleY="195289" custLinFactX="-71051" custLinFactNeighborX="-100000" custLinFactNeighborY="-48752">
        <dgm:presLayoutVars>
          <dgm:chPref val="3"/>
        </dgm:presLayoutVars>
      </dgm:prSet>
      <dgm:spPr/>
    </dgm:pt>
    <dgm:pt modelId="{BFEBE805-F8CA-4829-804A-9A56972BE876}" type="pres">
      <dgm:prSet presAssocID="{B2897617-3A1E-413E-B5DC-48A955490CE0}" presName="level2hierChild" presStyleCnt="0"/>
      <dgm:spPr/>
    </dgm:pt>
    <dgm:pt modelId="{0E61DF9A-D5FC-46EB-8E9D-F07CD7D539E7}" type="pres">
      <dgm:prSet presAssocID="{F4DF0500-1826-4E96-BA45-774DD4374991}" presName="conn2-1" presStyleLbl="parChTrans1D2" presStyleIdx="0" presStyleCnt="2"/>
      <dgm:spPr/>
    </dgm:pt>
    <dgm:pt modelId="{66F02BE3-224F-4A43-9512-BE0F07C857EF}" type="pres">
      <dgm:prSet presAssocID="{F4DF0500-1826-4E96-BA45-774DD4374991}" presName="connTx" presStyleLbl="parChTrans1D2" presStyleIdx="0" presStyleCnt="2"/>
      <dgm:spPr/>
    </dgm:pt>
    <dgm:pt modelId="{FCF2C9D9-8F02-482C-9B05-6DBBAECCF844}" type="pres">
      <dgm:prSet presAssocID="{70BF78BB-969C-4021-B50D-E2005724482D}" presName="root2" presStyleCnt="0"/>
      <dgm:spPr/>
    </dgm:pt>
    <dgm:pt modelId="{E7933FCD-9532-4580-8E50-15CB1459F6F9}" type="pres">
      <dgm:prSet presAssocID="{70BF78BB-969C-4021-B50D-E2005724482D}" presName="LevelTwoTextNode" presStyleLbl="node2" presStyleIdx="0" presStyleCnt="2" custScaleY="213413" custLinFactX="-79561" custLinFactNeighborX="-100000" custLinFactNeighborY="-50919">
        <dgm:presLayoutVars>
          <dgm:chPref val="3"/>
        </dgm:presLayoutVars>
      </dgm:prSet>
      <dgm:spPr/>
    </dgm:pt>
    <dgm:pt modelId="{10F9984F-1C42-4663-9A65-247B47DBB29B}" type="pres">
      <dgm:prSet presAssocID="{70BF78BB-969C-4021-B50D-E2005724482D}" presName="level3hierChild" presStyleCnt="0"/>
      <dgm:spPr/>
    </dgm:pt>
    <dgm:pt modelId="{23AAD528-EF90-40E8-9113-71964FBE64F6}" type="pres">
      <dgm:prSet presAssocID="{1B061FD2-BF75-4F1F-8AB3-65F6D9477142}" presName="conn2-1" presStyleLbl="parChTrans1D3" presStyleIdx="0" presStyleCnt="5"/>
      <dgm:spPr/>
    </dgm:pt>
    <dgm:pt modelId="{550080E3-0753-482E-A7E2-6046925EBF61}" type="pres">
      <dgm:prSet presAssocID="{1B061FD2-BF75-4F1F-8AB3-65F6D9477142}" presName="connTx" presStyleLbl="parChTrans1D3" presStyleIdx="0" presStyleCnt="5"/>
      <dgm:spPr/>
    </dgm:pt>
    <dgm:pt modelId="{F3738A54-5CAA-4269-8EA6-FE1258E2059A}" type="pres">
      <dgm:prSet presAssocID="{69BE830D-1B29-42F6-8439-2C0CF73D199F}" presName="root2" presStyleCnt="0"/>
      <dgm:spPr/>
    </dgm:pt>
    <dgm:pt modelId="{40A50D60-37EE-4A46-9F2D-B2FBB46D14A7}" type="pres">
      <dgm:prSet presAssocID="{69BE830D-1B29-42F6-8439-2C0CF73D199F}" presName="LevelTwoTextNode" presStyleLbl="node3" presStyleIdx="0" presStyleCnt="5" custLinFactX="-82539" custLinFactNeighborX="-100000" custLinFactNeighborY="51836">
        <dgm:presLayoutVars>
          <dgm:chPref val="3"/>
        </dgm:presLayoutVars>
      </dgm:prSet>
      <dgm:spPr/>
    </dgm:pt>
    <dgm:pt modelId="{2FCDE8F3-DDB4-4ED7-B141-8390049AF0E4}" type="pres">
      <dgm:prSet presAssocID="{69BE830D-1B29-42F6-8439-2C0CF73D199F}" presName="level3hierChild" presStyleCnt="0"/>
      <dgm:spPr/>
    </dgm:pt>
    <dgm:pt modelId="{8BA36D69-64DC-4625-B853-3C14FBBB201F}" type="pres">
      <dgm:prSet presAssocID="{08B805B5-1AA8-4ED3-99B4-5045D21961FD}" presName="conn2-1" presStyleLbl="parChTrans1D4" presStyleIdx="0" presStyleCnt="10"/>
      <dgm:spPr/>
    </dgm:pt>
    <dgm:pt modelId="{6581FC78-836E-4DC3-A2AA-82D5D26C535F}" type="pres">
      <dgm:prSet presAssocID="{08B805B5-1AA8-4ED3-99B4-5045D21961FD}" presName="connTx" presStyleLbl="parChTrans1D4" presStyleIdx="0" presStyleCnt="10"/>
      <dgm:spPr/>
    </dgm:pt>
    <dgm:pt modelId="{A73CA0FE-8BDB-4B0B-A389-7FB1F9CC1581}" type="pres">
      <dgm:prSet presAssocID="{996210BE-4DFC-4350-AA3E-F7F7D9BD5704}" presName="root2" presStyleCnt="0"/>
      <dgm:spPr/>
    </dgm:pt>
    <dgm:pt modelId="{6100D997-7CB8-4AF6-823B-1CB80653F9A6}" type="pres">
      <dgm:prSet presAssocID="{996210BE-4DFC-4350-AA3E-F7F7D9BD5704}" presName="LevelTwoTextNode" presStyleLbl="node4" presStyleIdx="0" presStyleCnt="10" custScaleX="174084" custScaleY="58720" custLinFactX="-79561" custLinFactNeighborX="-100000" custLinFactNeighborY="32476">
        <dgm:presLayoutVars>
          <dgm:chPref val="3"/>
        </dgm:presLayoutVars>
      </dgm:prSet>
      <dgm:spPr/>
    </dgm:pt>
    <dgm:pt modelId="{FC31EF75-4C73-49AF-97D1-E923433148FF}" type="pres">
      <dgm:prSet presAssocID="{996210BE-4DFC-4350-AA3E-F7F7D9BD5704}" presName="level3hierChild" presStyleCnt="0"/>
      <dgm:spPr/>
    </dgm:pt>
    <dgm:pt modelId="{596A7474-DC79-4CD6-9E2B-02D9C3CBCABA}" type="pres">
      <dgm:prSet presAssocID="{91714FDA-FB48-4CBA-9BAA-8449BC7264DF}" presName="conn2-1" presStyleLbl="parChTrans1D4" presStyleIdx="1" presStyleCnt="10"/>
      <dgm:spPr/>
    </dgm:pt>
    <dgm:pt modelId="{E0D02060-AAA2-4F7E-9B34-A217EF6B79A4}" type="pres">
      <dgm:prSet presAssocID="{91714FDA-FB48-4CBA-9BAA-8449BC7264DF}" presName="connTx" presStyleLbl="parChTrans1D4" presStyleIdx="1" presStyleCnt="10"/>
      <dgm:spPr/>
    </dgm:pt>
    <dgm:pt modelId="{156D03C5-BA5C-45D8-ADE5-18C7F1A9FEC3}" type="pres">
      <dgm:prSet presAssocID="{635DAF91-F105-43DA-BF98-649036CC8953}" presName="root2" presStyleCnt="0"/>
      <dgm:spPr/>
    </dgm:pt>
    <dgm:pt modelId="{F8AEC7A7-019F-4AFA-914D-EB7CB22949CF}" type="pres">
      <dgm:prSet presAssocID="{635DAF91-F105-43DA-BF98-649036CC8953}" presName="LevelTwoTextNode" presStyleLbl="node4" presStyleIdx="1" presStyleCnt="10" custScaleX="150218" custLinFactX="-79561" custLinFactNeighborX="-100000" custLinFactNeighborY="32476">
        <dgm:presLayoutVars>
          <dgm:chPref val="3"/>
        </dgm:presLayoutVars>
      </dgm:prSet>
      <dgm:spPr/>
    </dgm:pt>
    <dgm:pt modelId="{0AD1CBE9-0BA0-40D7-8FC4-94BE4BFFE767}" type="pres">
      <dgm:prSet presAssocID="{635DAF91-F105-43DA-BF98-649036CC8953}" presName="level3hierChild" presStyleCnt="0"/>
      <dgm:spPr/>
    </dgm:pt>
    <dgm:pt modelId="{9D44B1F1-665E-42FA-BE85-3A9F5DCFE8D4}" type="pres">
      <dgm:prSet presAssocID="{CAC90B72-3081-4B1C-B2D0-B1BB3ACBE2CD}" presName="conn2-1" presStyleLbl="parChTrans1D4" presStyleIdx="2" presStyleCnt="10"/>
      <dgm:spPr/>
    </dgm:pt>
    <dgm:pt modelId="{3FDAA50C-B170-4C37-B161-DC41AB5D4587}" type="pres">
      <dgm:prSet presAssocID="{CAC90B72-3081-4B1C-B2D0-B1BB3ACBE2CD}" presName="connTx" presStyleLbl="parChTrans1D4" presStyleIdx="2" presStyleCnt="10"/>
      <dgm:spPr/>
    </dgm:pt>
    <dgm:pt modelId="{C8D1F6AE-47B7-47FF-A688-AFC83DAC33A6}" type="pres">
      <dgm:prSet presAssocID="{78B6306D-AF69-4F84-BED2-4643A0D10E2E}" presName="root2" presStyleCnt="0"/>
      <dgm:spPr/>
    </dgm:pt>
    <dgm:pt modelId="{AD9FCF1F-F0B4-4AFC-BCEB-2E4E14430516}" type="pres">
      <dgm:prSet presAssocID="{78B6306D-AF69-4F84-BED2-4643A0D10E2E}" presName="LevelTwoTextNode" presStyleLbl="node4" presStyleIdx="2" presStyleCnt="10" custScaleX="165883" custLinFactX="-79561" custLinFactNeighborX="-100000" custLinFactNeighborY="32476">
        <dgm:presLayoutVars>
          <dgm:chPref val="3"/>
        </dgm:presLayoutVars>
      </dgm:prSet>
      <dgm:spPr/>
    </dgm:pt>
    <dgm:pt modelId="{7A49823C-FB0E-462A-BFA4-F90313E160E4}" type="pres">
      <dgm:prSet presAssocID="{78B6306D-AF69-4F84-BED2-4643A0D10E2E}" presName="level3hierChild" presStyleCnt="0"/>
      <dgm:spPr/>
    </dgm:pt>
    <dgm:pt modelId="{A3CF70B1-9745-482D-AEB3-5B0482797335}" type="pres">
      <dgm:prSet presAssocID="{5CD21801-95F2-48A0-A8FD-5C79D2124DD2}" presName="conn2-1" presStyleLbl="parChTrans1D4" presStyleIdx="3" presStyleCnt="10"/>
      <dgm:spPr/>
    </dgm:pt>
    <dgm:pt modelId="{8A63A950-1F6D-4592-9C92-D5F9D09495DA}" type="pres">
      <dgm:prSet presAssocID="{5CD21801-95F2-48A0-A8FD-5C79D2124DD2}" presName="connTx" presStyleLbl="parChTrans1D4" presStyleIdx="3" presStyleCnt="10"/>
      <dgm:spPr/>
    </dgm:pt>
    <dgm:pt modelId="{D1FDC735-0EDC-4475-889E-F8BC931FB72A}" type="pres">
      <dgm:prSet presAssocID="{021D33A5-0EF5-4B67-BDF5-72601F3CDFC0}" presName="root2" presStyleCnt="0"/>
      <dgm:spPr/>
    </dgm:pt>
    <dgm:pt modelId="{56600DBA-22FA-4755-AC78-1477DFE0D2DE}" type="pres">
      <dgm:prSet presAssocID="{021D33A5-0EF5-4B67-BDF5-72601F3CDFC0}" presName="LevelTwoTextNode" presStyleLbl="node4" presStyleIdx="3" presStyleCnt="10" custScaleX="165302" custLinFactX="-79561" custLinFactNeighborX="-100000" custLinFactNeighborY="32476">
        <dgm:presLayoutVars>
          <dgm:chPref val="3"/>
        </dgm:presLayoutVars>
      </dgm:prSet>
      <dgm:spPr/>
    </dgm:pt>
    <dgm:pt modelId="{4B47BFC2-6371-4403-B83F-9CA3CC33C6E4}" type="pres">
      <dgm:prSet presAssocID="{021D33A5-0EF5-4B67-BDF5-72601F3CDFC0}" presName="level3hierChild" presStyleCnt="0"/>
      <dgm:spPr/>
    </dgm:pt>
    <dgm:pt modelId="{5EE91B89-12F5-458C-9FDF-18CD5A1F638F}" type="pres">
      <dgm:prSet presAssocID="{6E390009-FAF8-47D7-88AD-DFDDCE2CCFF5}" presName="conn2-1" presStyleLbl="parChTrans1D3" presStyleIdx="1" presStyleCnt="5"/>
      <dgm:spPr/>
    </dgm:pt>
    <dgm:pt modelId="{DB1851B7-9720-4314-844B-E7DEF101057C}" type="pres">
      <dgm:prSet presAssocID="{6E390009-FAF8-47D7-88AD-DFDDCE2CCFF5}" presName="connTx" presStyleLbl="parChTrans1D3" presStyleIdx="1" presStyleCnt="5"/>
      <dgm:spPr/>
    </dgm:pt>
    <dgm:pt modelId="{C4AF54E3-5EEA-4438-9561-E9BFF31AA8BD}" type="pres">
      <dgm:prSet presAssocID="{FFE88269-8EFF-4924-A20B-CFFF1DE05ED2}" presName="root2" presStyleCnt="0"/>
      <dgm:spPr/>
    </dgm:pt>
    <dgm:pt modelId="{26529A1D-7897-4830-812F-C1AB3BDFEB0E}" type="pres">
      <dgm:prSet presAssocID="{FFE88269-8EFF-4924-A20B-CFFF1DE05ED2}" presName="LevelTwoTextNode" presStyleLbl="node3" presStyleIdx="1" presStyleCnt="5" custLinFactX="-79561" custLinFactNeighborX="-100000" custLinFactNeighborY="-50919">
        <dgm:presLayoutVars>
          <dgm:chPref val="3"/>
        </dgm:presLayoutVars>
      </dgm:prSet>
      <dgm:spPr/>
    </dgm:pt>
    <dgm:pt modelId="{725D7B82-48F1-434E-A0EE-4903047FD953}" type="pres">
      <dgm:prSet presAssocID="{FFE88269-8EFF-4924-A20B-CFFF1DE05ED2}" presName="level3hierChild" presStyleCnt="0"/>
      <dgm:spPr/>
    </dgm:pt>
    <dgm:pt modelId="{1E49D6BA-87E1-4436-83C8-6CE84B8BBCB1}" type="pres">
      <dgm:prSet presAssocID="{CB57E77A-6F84-4C22-9E8A-4A534C0CEA01}" presName="conn2-1" presStyleLbl="parChTrans1D4" presStyleIdx="4" presStyleCnt="10"/>
      <dgm:spPr/>
    </dgm:pt>
    <dgm:pt modelId="{D099C373-3864-479C-8272-F9D4DDEDEDC4}" type="pres">
      <dgm:prSet presAssocID="{CB57E77A-6F84-4C22-9E8A-4A534C0CEA01}" presName="connTx" presStyleLbl="parChTrans1D4" presStyleIdx="4" presStyleCnt="10"/>
      <dgm:spPr/>
    </dgm:pt>
    <dgm:pt modelId="{CFFE3198-D20E-4F79-8FA1-3B408E40A835}" type="pres">
      <dgm:prSet presAssocID="{2E8A420C-097A-4677-B93E-E0FF0DC63B3C}" presName="root2" presStyleCnt="0"/>
      <dgm:spPr/>
    </dgm:pt>
    <dgm:pt modelId="{B5A0F91D-B701-4CAC-BE24-53EDE0B7A233}" type="pres">
      <dgm:prSet presAssocID="{2E8A420C-097A-4677-B93E-E0FF0DC63B3C}" presName="LevelTwoTextNode" presStyleLbl="node4" presStyleIdx="4" presStyleCnt="10" custScaleX="99955" custScaleY="135359" custLinFactX="-36470" custLinFactY="100000" custLinFactNeighborX="-100000" custLinFactNeighborY="156363">
        <dgm:presLayoutVars>
          <dgm:chPref val="3"/>
        </dgm:presLayoutVars>
      </dgm:prSet>
      <dgm:spPr/>
    </dgm:pt>
    <dgm:pt modelId="{12788191-C32B-4B7E-BA93-7D7E2F743059}" type="pres">
      <dgm:prSet presAssocID="{2E8A420C-097A-4677-B93E-E0FF0DC63B3C}" presName="level3hierChild" presStyleCnt="0"/>
      <dgm:spPr/>
    </dgm:pt>
    <dgm:pt modelId="{CAE91119-2777-4673-8B64-480E671D0CD8}" type="pres">
      <dgm:prSet presAssocID="{D335637E-3821-4E4F-9931-76B05D454956}" presName="conn2-1" presStyleLbl="parChTrans1D4" presStyleIdx="5" presStyleCnt="10"/>
      <dgm:spPr/>
    </dgm:pt>
    <dgm:pt modelId="{71D19A3F-E709-46FB-AC16-E4E22CFEB362}" type="pres">
      <dgm:prSet presAssocID="{D335637E-3821-4E4F-9931-76B05D454956}" presName="connTx" presStyleLbl="parChTrans1D4" presStyleIdx="5" presStyleCnt="10"/>
      <dgm:spPr/>
    </dgm:pt>
    <dgm:pt modelId="{0ECAFEEA-134A-4EA6-A67F-BB7E82A46A04}" type="pres">
      <dgm:prSet presAssocID="{951DA727-1E2B-44F0-B6F9-0EA2657D1504}" presName="root2" presStyleCnt="0"/>
      <dgm:spPr/>
    </dgm:pt>
    <dgm:pt modelId="{F54908C5-5AAB-4891-ADBE-2EAE681BF03D}" type="pres">
      <dgm:prSet presAssocID="{951DA727-1E2B-44F0-B6F9-0EA2657D1504}" presName="LevelTwoTextNode" presStyleLbl="node4" presStyleIdx="5" presStyleCnt="10" custScaleX="130005" custScaleY="149579" custLinFactX="-29799" custLinFactNeighborX="-100000" custLinFactNeighborY="-94651">
        <dgm:presLayoutVars>
          <dgm:chPref val="3"/>
        </dgm:presLayoutVars>
      </dgm:prSet>
      <dgm:spPr/>
    </dgm:pt>
    <dgm:pt modelId="{6B9404FC-F048-4694-9F23-7866920BACC0}" type="pres">
      <dgm:prSet presAssocID="{951DA727-1E2B-44F0-B6F9-0EA2657D1504}" presName="level3hierChild" presStyleCnt="0"/>
      <dgm:spPr/>
    </dgm:pt>
    <dgm:pt modelId="{B56704FF-71C8-49AA-B0E6-F30644CA0481}" type="pres">
      <dgm:prSet presAssocID="{E1BD98F8-8D42-4CF7-B527-972C18424071}" presName="conn2-1" presStyleLbl="parChTrans1D4" presStyleIdx="6" presStyleCnt="10"/>
      <dgm:spPr/>
    </dgm:pt>
    <dgm:pt modelId="{94C45685-C7FB-47A7-BD54-E30E1167883A}" type="pres">
      <dgm:prSet presAssocID="{E1BD98F8-8D42-4CF7-B527-972C18424071}" presName="connTx" presStyleLbl="parChTrans1D4" presStyleIdx="6" presStyleCnt="10"/>
      <dgm:spPr/>
    </dgm:pt>
    <dgm:pt modelId="{97A19E0C-5C82-4EF5-8C08-9D532D023ACB}" type="pres">
      <dgm:prSet presAssocID="{72268E63-5B7E-4266-AD86-878FEBAC06FD}" presName="root2" presStyleCnt="0"/>
      <dgm:spPr/>
    </dgm:pt>
    <dgm:pt modelId="{B3CB01A4-F250-4217-B335-139430C3D24E}" type="pres">
      <dgm:prSet presAssocID="{72268E63-5B7E-4266-AD86-878FEBAC06FD}" presName="LevelTwoTextNode" presStyleLbl="node4" presStyleIdx="6" presStyleCnt="10" custScaleX="123406" custScaleY="131747" custLinFactY="-11262" custLinFactNeighborX="-66179" custLinFactNeighborY="-100000">
        <dgm:presLayoutVars>
          <dgm:chPref val="3"/>
        </dgm:presLayoutVars>
      </dgm:prSet>
      <dgm:spPr/>
    </dgm:pt>
    <dgm:pt modelId="{5AF65607-3DC6-4F5D-8720-427373FB6706}" type="pres">
      <dgm:prSet presAssocID="{72268E63-5B7E-4266-AD86-878FEBAC06FD}" presName="level3hierChild" presStyleCnt="0"/>
      <dgm:spPr/>
    </dgm:pt>
    <dgm:pt modelId="{933DA145-0C83-4F2F-8B80-463D1676896A}" type="pres">
      <dgm:prSet presAssocID="{DC0B427D-ACEA-4CA5-89D5-59F403C44414}" presName="conn2-1" presStyleLbl="parChTrans1D4" presStyleIdx="7" presStyleCnt="10"/>
      <dgm:spPr/>
    </dgm:pt>
    <dgm:pt modelId="{6D9C0ECC-3595-4D4B-BDE5-20C0AD5B0E91}" type="pres">
      <dgm:prSet presAssocID="{DC0B427D-ACEA-4CA5-89D5-59F403C44414}" presName="connTx" presStyleLbl="parChTrans1D4" presStyleIdx="7" presStyleCnt="10"/>
      <dgm:spPr/>
    </dgm:pt>
    <dgm:pt modelId="{2AC3E5A9-20CE-4E50-84B2-25A93D36B9CE}" type="pres">
      <dgm:prSet presAssocID="{990E95EA-C161-4543-8D38-DD37AC7DE665}" presName="root2" presStyleCnt="0"/>
      <dgm:spPr/>
    </dgm:pt>
    <dgm:pt modelId="{5F2646CB-0086-4973-B1CE-232ABA3C3934}" type="pres">
      <dgm:prSet presAssocID="{990E95EA-C161-4543-8D38-DD37AC7DE665}" presName="LevelTwoTextNode" presStyleLbl="node4" presStyleIdx="7" presStyleCnt="10" custScaleX="146812" custScaleY="108396" custLinFactY="-11262" custLinFactNeighborX="-66179" custLinFactNeighborY="-100000">
        <dgm:presLayoutVars>
          <dgm:chPref val="3"/>
        </dgm:presLayoutVars>
      </dgm:prSet>
      <dgm:spPr/>
    </dgm:pt>
    <dgm:pt modelId="{8742DADD-6AA5-41FB-B966-7BB8E2D1FBDC}" type="pres">
      <dgm:prSet presAssocID="{990E95EA-C161-4543-8D38-DD37AC7DE665}" presName="level3hierChild" presStyleCnt="0"/>
      <dgm:spPr/>
    </dgm:pt>
    <dgm:pt modelId="{6CA32B21-4E8F-4EB4-A7CE-66F0EC7D9E13}" type="pres">
      <dgm:prSet presAssocID="{07D8EC4C-B049-4D1E-9ABD-CBDEA6E825BD}" presName="conn2-1" presStyleLbl="parChTrans1D4" presStyleIdx="8" presStyleCnt="10"/>
      <dgm:spPr/>
    </dgm:pt>
    <dgm:pt modelId="{F29C38E6-C3ED-4FAE-823F-885B722A2C6A}" type="pres">
      <dgm:prSet presAssocID="{07D8EC4C-B049-4D1E-9ABD-CBDEA6E825BD}" presName="connTx" presStyleLbl="parChTrans1D4" presStyleIdx="8" presStyleCnt="10"/>
      <dgm:spPr/>
    </dgm:pt>
    <dgm:pt modelId="{8D2B41A3-F383-4223-9346-963C355F5F3E}" type="pres">
      <dgm:prSet presAssocID="{7EAE71A7-6350-485E-9351-F23F1BA4340B}" presName="root2" presStyleCnt="0"/>
      <dgm:spPr/>
    </dgm:pt>
    <dgm:pt modelId="{897C428A-0F8C-4EB3-8F14-BC290CC18813}" type="pres">
      <dgm:prSet presAssocID="{7EAE71A7-6350-485E-9351-F23F1BA4340B}" presName="LevelTwoTextNode" presStyleLbl="node4" presStyleIdx="8" presStyleCnt="10" custScaleX="170218" custScaleY="118714" custLinFactY="-11262" custLinFactNeighborX="-66179" custLinFactNeighborY="-100000">
        <dgm:presLayoutVars>
          <dgm:chPref val="3"/>
        </dgm:presLayoutVars>
      </dgm:prSet>
      <dgm:spPr/>
    </dgm:pt>
    <dgm:pt modelId="{944B917C-014E-41C3-9544-20701EE851FA}" type="pres">
      <dgm:prSet presAssocID="{7EAE71A7-6350-485E-9351-F23F1BA4340B}" presName="level3hierChild" presStyleCnt="0"/>
      <dgm:spPr/>
    </dgm:pt>
    <dgm:pt modelId="{33FBB88B-ADE2-444B-89D8-326E2E6D8660}" type="pres">
      <dgm:prSet presAssocID="{79C03A11-15F0-4632-A8B7-1BFD1F290581}" presName="conn2-1" presStyleLbl="parChTrans1D4" presStyleIdx="9" presStyleCnt="10"/>
      <dgm:spPr/>
    </dgm:pt>
    <dgm:pt modelId="{CEA8C06A-938A-4CBA-AEFD-5D670283168D}" type="pres">
      <dgm:prSet presAssocID="{79C03A11-15F0-4632-A8B7-1BFD1F290581}" presName="connTx" presStyleLbl="parChTrans1D4" presStyleIdx="9" presStyleCnt="10"/>
      <dgm:spPr/>
    </dgm:pt>
    <dgm:pt modelId="{620AEB51-7C48-44EB-AD42-6C88F46C6E0D}" type="pres">
      <dgm:prSet presAssocID="{5615CD4F-1CC3-4394-8605-F7A45824FE89}" presName="root2" presStyleCnt="0"/>
      <dgm:spPr/>
    </dgm:pt>
    <dgm:pt modelId="{EEEF4F8F-12E4-4737-A5D8-99BB6797812E}" type="pres">
      <dgm:prSet presAssocID="{5615CD4F-1CC3-4394-8605-F7A45824FE89}" presName="LevelTwoTextNode" presStyleLbl="node4" presStyleIdx="9" presStyleCnt="10" custScaleX="150671" custScaleY="127639" custLinFactNeighborX="-68780" custLinFactNeighborY="-98600">
        <dgm:presLayoutVars>
          <dgm:chPref val="3"/>
        </dgm:presLayoutVars>
      </dgm:prSet>
      <dgm:spPr/>
    </dgm:pt>
    <dgm:pt modelId="{E957335B-0342-496D-83F0-7F3744A2E9E7}" type="pres">
      <dgm:prSet presAssocID="{5615CD4F-1CC3-4394-8605-F7A45824FE89}" presName="level3hierChild" presStyleCnt="0"/>
      <dgm:spPr/>
    </dgm:pt>
    <dgm:pt modelId="{DB827EFD-DCD6-4E29-A857-5AD2183AA91C}" type="pres">
      <dgm:prSet presAssocID="{5E1A49D1-BCB5-465B-8CCE-4A8B176DD4A9}" presName="conn2-1" presStyleLbl="parChTrans1D2" presStyleIdx="1" presStyleCnt="2"/>
      <dgm:spPr/>
    </dgm:pt>
    <dgm:pt modelId="{F9D7D1DD-BFB1-4E3B-B112-CBA3BC3A9C86}" type="pres">
      <dgm:prSet presAssocID="{5E1A49D1-BCB5-465B-8CCE-4A8B176DD4A9}" presName="connTx" presStyleLbl="parChTrans1D2" presStyleIdx="1" presStyleCnt="2"/>
      <dgm:spPr/>
    </dgm:pt>
    <dgm:pt modelId="{AABA4853-7F12-415A-84C9-F7AC68B2525C}" type="pres">
      <dgm:prSet presAssocID="{1069EF33-7D5A-402C-8414-A9CE6BFC35B8}" presName="root2" presStyleCnt="0"/>
      <dgm:spPr/>
    </dgm:pt>
    <dgm:pt modelId="{FEF1EBD4-FB26-4AC9-950A-CEDDF5A32367}" type="pres">
      <dgm:prSet presAssocID="{1069EF33-7D5A-402C-8414-A9CE6BFC35B8}" presName="LevelTwoTextNode" presStyleLbl="node2" presStyleIdx="1" presStyleCnt="2" custScaleY="138833" custLinFactX="-79561" custLinFactNeighborX="-100000" custLinFactNeighborY="-50919">
        <dgm:presLayoutVars>
          <dgm:chPref val="3"/>
        </dgm:presLayoutVars>
      </dgm:prSet>
      <dgm:spPr/>
    </dgm:pt>
    <dgm:pt modelId="{FAE571F4-9B3B-4D3E-85CA-50EB486D0E42}" type="pres">
      <dgm:prSet presAssocID="{1069EF33-7D5A-402C-8414-A9CE6BFC35B8}" presName="level3hierChild" presStyleCnt="0"/>
      <dgm:spPr/>
    </dgm:pt>
    <dgm:pt modelId="{AEEE3417-865A-45BC-9EA5-91D69386C316}" type="pres">
      <dgm:prSet presAssocID="{5BA8CCC0-3BDD-42E2-9292-83AB00E236DC}" presName="conn2-1" presStyleLbl="parChTrans1D3" presStyleIdx="2" presStyleCnt="5"/>
      <dgm:spPr/>
    </dgm:pt>
    <dgm:pt modelId="{A32C3150-B3F1-4369-9889-B1630B7B8A34}" type="pres">
      <dgm:prSet presAssocID="{5BA8CCC0-3BDD-42E2-9292-83AB00E236DC}" presName="connTx" presStyleLbl="parChTrans1D3" presStyleIdx="2" presStyleCnt="5"/>
      <dgm:spPr/>
    </dgm:pt>
    <dgm:pt modelId="{B7194868-DE74-4E74-BC23-DF2A599D1A54}" type="pres">
      <dgm:prSet presAssocID="{13A40ADE-0B9D-4688-9425-AAAE5484B456}" presName="root2" presStyleCnt="0"/>
      <dgm:spPr/>
    </dgm:pt>
    <dgm:pt modelId="{4D118756-AED9-4FB9-9007-05121187AFF8}" type="pres">
      <dgm:prSet presAssocID="{13A40ADE-0B9D-4688-9425-AAAE5484B456}" presName="LevelTwoTextNode" presStyleLbl="node3" presStyleIdx="2" presStyleCnt="5" custLinFactX="-79561" custLinFactNeighborX="-100000" custLinFactNeighborY="-50919">
        <dgm:presLayoutVars>
          <dgm:chPref val="3"/>
        </dgm:presLayoutVars>
      </dgm:prSet>
      <dgm:spPr/>
    </dgm:pt>
    <dgm:pt modelId="{B7327BC2-16A0-4D4C-B6E1-5EC118731BB7}" type="pres">
      <dgm:prSet presAssocID="{13A40ADE-0B9D-4688-9425-AAAE5484B456}" presName="level3hierChild" presStyleCnt="0"/>
      <dgm:spPr/>
    </dgm:pt>
    <dgm:pt modelId="{1F026B8C-5ED9-4F50-A40B-26F78E2BDE47}" type="pres">
      <dgm:prSet presAssocID="{7B1719E2-52F6-4A12-9BAE-586F9BB32314}" presName="conn2-1" presStyleLbl="parChTrans1D3" presStyleIdx="3" presStyleCnt="5"/>
      <dgm:spPr/>
    </dgm:pt>
    <dgm:pt modelId="{3AA053A5-E7DC-4DFB-8E2A-72E088C35EBD}" type="pres">
      <dgm:prSet presAssocID="{7B1719E2-52F6-4A12-9BAE-586F9BB32314}" presName="connTx" presStyleLbl="parChTrans1D3" presStyleIdx="3" presStyleCnt="5"/>
      <dgm:spPr/>
    </dgm:pt>
    <dgm:pt modelId="{2F4287A3-232D-4A80-9572-C9DD124D0F0C}" type="pres">
      <dgm:prSet presAssocID="{2C698CC9-AA11-4FCA-B356-A3D270796222}" presName="root2" presStyleCnt="0"/>
      <dgm:spPr/>
    </dgm:pt>
    <dgm:pt modelId="{DBAB4909-DA0D-4DA9-8515-B3C5B38A4178}" type="pres">
      <dgm:prSet presAssocID="{2C698CC9-AA11-4FCA-B356-A3D270796222}" presName="LevelTwoTextNode" presStyleLbl="node3" presStyleIdx="3" presStyleCnt="5" custLinFactX="-79561" custLinFactNeighborX="-100000" custLinFactNeighborY="-50919">
        <dgm:presLayoutVars>
          <dgm:chPref val="3"/>
        </dgm:presLayoutVars>
      </dgm:prSet>
      <dgm:spPr/>
    </dgm:pt>
    <dgm:pt modelId="{1FE6ABDF-52F0-4CBB-B681-5F9763BEE8A8}" type="pres">
      <dgm:prSet presAssocID="{2C698CC9-AA11-4FCA-B356-A3D270796222}" presName="level3hierChild" presStyleCnt="0"/>
      <dgm:spPr/>
    </dgm:pt>
    <dgm:pt modelId="{95EA2396-0BEA-4643-AEC7-A72410B9F2A5}" type="pres">
      <dgm:prSet presAssocID="{3BD9C6B1-E15E-4B03-8C39-0725FC60CAFB}" presName="conn2-1" presStyleLbl="parChTrans1D3" presStyleIdx="4" presStyleCnt="5"/>
      <dgm:spPr/>
    </dgm:pt>
    <dgm:pt modelId="{69E3FE76-2192-4506-9C96-887DA4A20933}" type="pres">
      <dgm:prSet presAssocID="{3BD9C6B1-E15E-4B03-8C39-0725FC60CAFB}" presName="connTx" presStyleLbl="parChTrans1D3" presStyleIdx="4" presStyleCnt="5"/>
      <dgm:spPr/>
    </dgm:pt>
    <dgm:pt modelId="{51C3A03C-8E2F-4679-90E9-3E7387393F80}" type="pres">
      <dgm:prSet presAssocID="{8F5E0EBE-1C38-465E-B988-5EA4C0EF58FC}" presName="root2" presStyleCnt="0"/>
      <dgm:spPr/>
    </dgm:pt>
    <dgm:pt modelId="{D2F114CF-4E85-4513-90B4-7817B1F22134}" type="pres">
      <dgm:prSet presAssocID="{8F5E0EBE-1C38-465E-B988-5EA4C0EF58FC}" presName="LevelTwoTextNode" presStyleLbl="node3" presStyleIdx="4" presStyleCnt="5" custLinFactX="-79561" custLinFactNeighborX="-100000" custLinFactNeighborY="-50919">
        <dgm:presLayoutVars>
          <dgm:chPref val="3"/>
        </dgm:presLayoutVars>
      </dgm:prSet>
      <dgm:spPr/>
    </dgm:pt>
    <dgm:pt modelId="{6A2E5A8C-6C34-466D-A32A-BDA615AE93DB}" type="pres">
      <dgm:prSet presAssocID="{8F5E0EBE-1C38-465E-B988-5EA4C0EF58FC}" presName="level3hierChild" presStyleCnt="0"/>
      <dgm:spPr/>
    </dgm:pt>
  </dgm:ptLst>
  <dgm:cxnLst>
    <dgm:cxn modelId="{EC4C2900-548F-4565-A8B2-E5036E2D84A6}" type="presOf" srcId="{08B805B5-1AA8-4ED3-99B4-5045D21961FD}" destId="{6581FC78-836E-4DC3-A2AA-82D5D26C535F}" srcOrd="1" destOrd="0" presId="urn:microsoft.com/office/officeart/2005/8/layout/hierarchy2"/>
    <dgm:cxn modelId="{AB4A4002-253B-4154-A17B-A3AFFF5FD8C7}" type="presOf" srcId="{635DAF91-F105-43DA-BF98-649036CC8953}" destId="{F8AEC7A7-019F-4AFA-914D-EB7CB22949CF}" srcOrd="0" destOrd="0" presId="urn:microsoft.com/office/officeart/2005/8/layout/hierarchy2"/>
    <dgm:cxn modelId="{B755890D-0BE7-45F3-9D1A-79D03745A72C}" type="presOf" srcId="{69BE830D-1B29-42F6-8439-2C0CF73D199F}" destId="{40A50D60-37EE-4A46-9F2D-B2FBB46D14A7}" srcOrd="0" destOrd="0" presId="urn:microsoft.com/office/officeart/2005/8/layout/hierarchy2"/>
    <dgm:cxn modelId="{7181F417-6F80-428F-9EDA-A0CB6AF8B588}" srcId="{69BE830D-1B29-42F6-8439-2C0CF73D199F}" destId="{635DAF91-F105-43DA-BF98-649036CC8953}" srcOrd="1" destOrd="0" parTransId="{91714FDA-FB48-4CBA-9BAA-8449BC7264DF}" sibTransId="{D2C6C4F3-CDE4-4406-98A1-546B5B52F393}"/>
    <dgm:cxn modelId="{EB58F719-5BCA-453B-8C71-C76C6D277B5E}" srcId="{70BF78BB-969C-4021-B50D-E2005724482D}" destId="{FFE88269-8EFF-4924-A20B-CFFF1DE05ED2}" srcOrd="1" destOrd="0" parTransId="{6E390009-FAF8-47D7-88AD-DFDDCE2CCFF5}" sibTransId="{F17C9AA2-FC86-4FC4-9814-ECEAEA734D65}"/>
    <dgm:cxn modelId="{087B001A-EBAC-4D9B-957C-DDB2B47A89A1}" type="presOf" srcId="{990E95EA-C161-4543-8D38-DD37AC7DE665}" destId="{5F2646CB-0086-4973-B1CE-232ABA3C3934}" srcOrd="0" destOrd="0" presId="urn:microsoft.com/office/officeart/2005/8/layout/hierarchy2"/>
    <dgm:cxn modelId="{DE3C4B1F-D5AC-48E1-B357-21A92A741B2C}" srcId="{951DA727-1E2B-44F0-B6F9-0EA2657D1504}" destId="{5615CD4F-1CC3-4394-8605-F7A45824FE89}" srcOrd="3" destOrd="0" parTransId="{79C03A11-15F0-4632-A8B7-1BFD1F290581}" sibTransId="{BCF7FD0D-CBB4-4DEE-B05C-0C364917AE0D}"/>
    <dgm:cxn modelId="{1233531F-0C44-411F-B95A-DE86A77FC849}" type="presOf" srcId="{5E1A49D1-BCB5-465B-8CCE-4A8B176DD4A9}" destId="{F9D7D1DD-BFB1-4E3B-B112-CBA3BC3A9C86}" srcOrd="1" destOrd="0" presId="urn:microsoft.com/office/officeart/2005/8/layout/hierarchy2"/>
    <dgm:cxn modelId="{59A7D41F-B14D-4B5B-A2E0-C1BCCF865DD9}" type="presOf" srcId="{DC0B427D-ACEA-4CA5-89D5-59F403C44414}" destId="{6D9C0ECC-3595-4D4B-BDE5-20C0AD5B0E91}" srcOrd="1" destOrd="0" presId="urn:microsoft.com/office/officeart/2005/8/layout/hierarchy2"/>
    <dgm:cxn modelId="{28127B21-86EC-4E69-B9C5-A40FFA56C638}" type="presOf" srcId="{7EAE71A7-6350-485E-9351-F23F1BA4340B}" destId="{897C428A-0F8C-4EB3-8F14-BC290CC18813}" srcOrd="0" destOrd="0" presId="urn:microsoft.com/office/officeart/2005/8/layout/hierarchy2"/>
    <dgm:cxn modelId="{ADF5FE28-A629-4FB3-8A97-110E5FE7CF03}" type="presOf" srcId="{E1BD98F8-8D42-4CF7-B527-972C18424071}" destId="{94C45685-C7FB-47A7-BD54-E30E1167883A}" srcOrd="1" destOrd="0" presId="urn:microsoft.com/office/officeart/2005/8/layout/hierarchy2"/>
    <dgm:cxn modelId="{263D3132-4A23-4A90-AC5C-ACBEC47924EC}" type="presOf" srcId="{5615CD4F-1CC3-4394-8605-F7A45824FE89}" destId="{EEEF4F8F-12E4-4737-A5D8-99BB6797812E}" srcOrd="0" destOrd="0" presId="urn:microsoft.com/office/officeart/2005/8/layout/hierarchy2"/>
    <dgm:cxn modelId="{55114532-9AD6-4018-875D-DCEB02FACEDA}" type="presOf" srcId="{91714FDA-FB48-4CBA-9BAA-8449BC7264DF}" destId="{596A7474-DC79-4CD6-9E2B-02D9C3CBCABA}" srcOrd="0" destOrd="0" presId="urn:microsoft.com/office/officeart/2005/8/layout/hierarchy2"/>
    <dgm:cxn modelId="{41FC2736-2A62-431E-91E9-0DF3D72236DD}" srcId="{69BE830D-1B29-42F6-8439-2C0CF73D199F}" destId="{021D33A5-0EF5-4B67-BDF5-72601F3CDFC0}" srcOrd="3" destOrd="0" parTransId="{5CD21801-95F2-48A0-A8FD-5C79D2124DD2}" sibTransId="{1A71CA7B-C800-49A6-B961-69B691324819}"/>
    <dgm:cxn modelId="{F5428B38-C438-4770-BD4C-AB6F0E3CB3A1}" type="presOf" srcId="{91714FDA-FB48-4CBA-9BAA-8449BC7264DF}" destId="{E0D02060-AAA2-4F7E-9B34-A217EF6B79A4}" srcOrd="1" destOrd="0" presId="urn:microsoft.com/office/officeart/2005/8/layout/hierarchy2"/>
    <dgm:cxn modelId="{CBFB883A-0F4B-47FD-84DB-D8E2B6C675F4}" type="presOf" srcId="{1B061FD2-BF75-4F1F-8AB3-65F6D9477142}" destId="{550080E3-0753-482E-A7E2-6046925EBF61}" srcOrd="1" destOrd="0" presId="urn:microsoft.com/office/officeart/2005/8/layout/hierarchy2"/>
    <dgm:cxn modelId="{CFC7F33C-56E8-4476-BC25-94E0E2F34ED9}" type="presOf" srcId="{79C03A11-15F0-4632-A8B7-1BFD1F290581}" destId="{CEA8C06A-938A-4CBA-AEFD-5D670283168D}" srcOrd="1" destOrd="0" presId="urn:microsoft.com/office/officeart/2005/8/layout/hierarchy2"/>
    <dgm:cxn modelId="{9E93CE3D-DF69-40DF-A437-6CD04AF61F17}" type="presOf" srcId="{5BA8CCC0-3BDD-42E2-9292-83AB00E236DC}" destId="{AEEE3417-865A-45BC-9EA5-91D69386C316}" srcOrd="0" destOrd="0" presId="urn:microsoft.com/office/officeart/2005/8/layout/hierarchy2"/>
    <dgm:cxn modelId="{879FB35F-4D3C-4963-9FF0-EFE2673627FD}" type="presOf" srcId="{996210BE-4DFC-4350-AA3E-F7F7D9BD5704}" destId="{6100D997-7CB8-4AF6-823B-1CB80653F9A6}" srcOrd="0" destOrd="0" presId="urn:microsoft.com/office/officeart/2005/8/layout/hierarchy2"/>
    <dgm:cxn modelId="{E6D3AF60-FC4B-4F44-9C8B-34A9491DBD80}" type="presOf" srcId="{F4DF0500-1826-4E96-BA45-774DD4374991}" destId="{0E61DF9A-D5FC-46EB-8E9D-F07CD7D539E7}" srcOrd="0" destOrd="0" presId="urn:microsoft.com/office/officeart/2005/8/layout/hierarchy2"/>
    <dgm:cxn modelId="{38060562-CF7F-4B14-9784-6113CD119342}" type="presOf" srcId="{F4DF0500-1826-4E96-BA45-774DD4374991}" destId="{66F02BE3-224F-4A43-9512-BE0F07C857EF}" srcOrd="1" destOrd="0" presId="urn:microsoft.com/office/officeart/2005/8/layout/hierarchy2"/>
    <dgm:cxn modelId="{80507463-4093-487E-998A-A564AE7E72B9}" type="presOf" srcId="{B2897617-3A1E-413E-B5DC-48A955490CE0}" destId="{3890928E-2309-4B27-8C78-FFE4B4571912}" srcOrd="0" destOrd="0" presId="urn:microsoft.com/office/officeart/2005/8/layout/hierarchy2"/>
    <dgm:cxn modelId="{B2C69E66-EFAE-4370-9746-2D124E5D26B8}" srcId="{951DA727-1E2B-44F0-B6F9-0EA2657D1504}" destId="{72268E63-5B7E-4266-AD86-878FEBAC06FD}" srcOrd="0" destOrd="0" parTransId="{E1BD98F8-8D42-4CF7-B527-972C18424071}" sibTransId="{5428B595-9354-4B86-93F3-43BD90F87338}"/>
    <dgm:cxn modelId="{AF358747-E8BF-45E3-98AA-DCC62BEA5ACA}" type="presOf" srcId="{CB57E77A-6F84-4C22-9E8A-4A534C0CEA01}" destId="{1E49D6BA-87E1-4436-83C8-6CE84B8BBCB1}" srcOrd="0" destOrd="0" presId="urn:microsoft.com/office/officeart/2005/8/layout/hierarchy2"/>
    <dgm:cxn modelId="{EB61AA49-9B50-4A44-9E66-D7FA4AF8760D}" type="presOf" srcId="{7B1719E2-52F6-4A12-9BAE-586F9BB32314}" destId="{1F026B8C-5ED9-4F50-A40B-26F78E2BDE47}" srcOrd="0" destOrd="0" presId="urn:microsoft.com/office/officeart/2005/8/layout/hierarchy2"/>
    <dgm:cxn modelId="{72507B6A-3F24-46BA-AC6B-BEA1C417B4EC}" type="presOf" srcId="{13A40ADE-0B9D-4688-9425-AAAE5484B456}" destId="{4D118756-AED9-4FB9-9007-05121187AFF8}" srcOrd="0" destOrd="0" presId="urn:microsoft.com/office/officeart/2005/8/layout/hierarchy2"/>
    <dgm:cxn modelId="{70131971-E1EF-4C1D-8A32-5F58204C6E86}" type="presOf" srcId="{5CD21801-95F2-48A0-A8FD-5C79D2124DD2}" destId="{8A63A950-1F6D-4592-9C92-D5F9D09495DA}" srcOrd="1" destOrd="0" presId="urn:microsoft.com/office/officeart/2005/8/layout/hierarchy2"/>
    <dgm:cxn modelId="{D7402177-D941-4E0F-B2F2-28F6E8EBA186}" srcId="{70BF78BB-969C-4021-B50D-E2005724482D}" destId="{69BE830D-1B29-42F6-8439-2C0CF73D199F}" srcOrd="0" destOrd="0" parTransId="{1B061FD2-BF75-4F1F-8AB3-65F6D9477142}" sibTransId="{878B027B-A9CC-4FF7-A129-C0E948B3B887}"/>
    <dgm:cxn modelId="{6764857F-5342-47B4-AB11-E2B358044AA9}" type="presOf" srcId="{72268E63-5B7E-4266-AD86-878FEBAC06FD}" destId="{B3CB01A4-F250-4217-B335-139430C3D24E}" srcOrd="0" destOrd="0" presId="urn:microsoft.com/office/officeart/2005/8/layout/hierarchy2"/>
    <dgm:cxn modelId="{8D24DF7F-9408-4957-8BBE-23CFAAEAF83C}" srcId="{C6F97F1B-397F-409A-8A88-1FFA12D521AB}" destId="{B2897617-3A1E-413E-B5DC-48A955490CE0}" srcOrd="0" destOrd="0" parTransId="{724F6D72-20B5-4ABF-B835-4FB621360713}" sibTransId="{9ED0298F-4646-4D94-A78D-8A5C89BA47AF}"/>
    <dgm:cxn modelId="{6DD2B682-E8C3-4A4C-A6F0-5E02EC857D05}" srcId="{1069EF33-7D5A-402C-8414-A9CE6BFC35B8}" destId="{8F5E0EBE-1C38-465E-B988-5EA4C0EF58FC}" srcOrd="2" destOrd="0" parTransId="{3BD9C6B1-E15E-4B03-8C39-0725FC60CAFB}" sibTransId="{0F887603-921A-4040-AB60-3C319F842B62}"/>
    <dgm:cxn modelId="{3510F883-C104-4D12-AC43-300CFBB8C761}" type="presOf" srcId="{DC0B427D-ACEA-4CA5-89D5-59F403C44414}" destId="{933DA145-0C83-4F2F-8B80-463D1676896A}" srcOrd="0" destOrd="0" presId="urn:microsoft.com/office/officeart/2005/8/layout/hierarchy2"/>
    <dgm:cxn modelId="{B9059A84-B724-4826-9AEB-949AA53AFBA5}" type="presOf" srcId="{6E390009-FAF8-47D7-88AD-DFDDCE2CCFF5}" destId="{DB1851B7-9720-4314-844B-E7DEF101057C}" srcOrd="1" destOrd="0" presId="urn:microsoft.com/office/officeart/2005/8/layout/hierarchy2"/>
    <dgm:cxn modelId="{874F2985-5E66-4847-946D-DA53DE72816A}" type="presOf" srcId="{5CD21801-95F2-48A0-A8FD-5C79D2124DD2}" destId="{A3CF70B1-9745-482D-AEB3-5B0482797335}" srcOrd="0" destOrd="0" presId="urn:microsoft.com/office/officeart/2005/8/layout/hierarchy2"/>
    <dgm:cxn modelId="{9B819E89-C1AC-49F0-916C-7E30D61A8563}" type="presOf" srcId="{D335637E-3821-4E4F-9931-76B05D454956}" destId="{71D19A3F-E709-46FB-AC16-E4E22CFEB362}" srcOrd="1" destOrd="0" presId="urn:microsoft.com/office/officeart/2005/8/layout/hierarchy2"/>
    <dgm:cxn modelId="{A3ECAF91-2949-4075-8110-9894CF4F3BA8}" srcId="{1069EF33-7D5A-402C-8414-A9CE6BFC35B8}" destId="{13A40ADE-0B9D-4688-9425-AAAE5484B456}" srcOrd="0" destOrd="0" parTransId="{5BA8CCC0-3BDD-42E2-9292-83AB00E236DC}" sibTransId="{40B43B46-5BB3-4248-A5EB-3B7B6BA87D38}"/>
    <dgm:cxn modelId="{4D10BD95-5E1A-41A3-B65B-ECBD9F112FA5}" type="presOf" srcId="{1069EF33-7D5A-402C-8414-A9CE6BFC35B8}" destId="{FEF1EBD4-FB26-4AC9-950A-CEDDF5A32367}" srcOrd="0" destOrd="0" presId="urn:microsoft.com/office/officeart/2005/8/layout/hierarchy2"/>
    <dgm:cxn modelId="{E9CDF99B-53D2-4BAD-8ECA-0F66C67E2323}" type="presOf" srcId="{C6F97F1B-397F-409A-8A88-1FFA12D521AB}" destId="{281423C9-20BB-42D6-920D-24773B363491}" srcOrd="0" destOrd="0" presId="urn:microsoft.com/office/officeart/2005/8/layout/hierarchy2"/>
    <dgm:cxn modelId="{7DF9D79D-16DD-4BDF-9712-65EB1543312C}" type="presOf" srcId="{07D8EC4C-B049-4D1E-9ABD-CBDEA6E825BD}" destId="{F29C38E6-C3ED-4FAE-823F-885B722A2C6A}" srcOrd="1" destOrd="0" presId="urn:microsoft.com/office/officeart/2005/8/layout/hierarchy2"/>
    <dgm:cxn modelId="{616652A3-F27C-4B41-B139-971D34D8F7AA}" type="presOf" srcId="{79C03A11-15F0-4632-A8B7-1BFD1F290581}" destId="{33FBB88B-ADE2-444B-89D8-326E2E6D8660}" srcOrd="0" destOrd="0" presId="urn:microsoft.com/office/officeart/2005/8/layout/hierarchy2"/>
    <dgm:cxn modelId="{148D4AA5-197F-4B16-BD34-C678EC1BFA66}" type="presOf" srcId="{FFE88269-8EFF-4924-A20B-CFFF1DE05ED2}" destId="{26529A1D-7897-4830-812F-C1AB3BDFEB0E}" srcOrd="0" destOrd="0" presId="urn:microsoft.com/office/officeart/2005/8/layout/hierarchy2"/>
    <dgm:cxn modelId="{200A08A9-D1E7-45BD-8C1C-340577DDDD5A}" type="presOf" srcId="{3BD9C6B1-E15E-4B03-8C39-0725FC60CAFB}" destId="{95EA2396-0BEA-4643-AEC7-A72410B9F2A5}" srcOrd="0" destOrd="0" presId="urn:microsoft.com/office/officeart/2005/8/layout/hierarchy2"/>
    <dgm:cxn modelId="{3953D6AC-00B8-4D92-A853-5610FA58F499}" type="presOf" srcId="{70BF78BB-969C-4021-B50D-E2005724482D}" destId="{E7933FCD-9532-4580-8E50-15CB1459F6F9}" srcOrd="0" destOrd="0" presId="urn:microsoft.com/office/officeart/2005/8/layout/hierarchy2"/>
    <dgm:cxn modelId="{31D90FAD-8EBD-4BA4-8D8F-C976AE8F2E1B}" type="presOf" srcId="{CB57E77A-6F84-4C22-9E8A-4A534C0CEA01}" destId="{D099C373-3864-479C-8272-F9D4DDEDEDC4}" srcOrd="1" destOrd="0" presId="urn:microsoft.com/office/officeart/2005/8/layout/hierarchy2"/>
    <dgm:cxn modelId="{973904AE-33EC-4CF2-B610-83142C35209E}" srcId="{951DA727-1E2B-44F0-B6F9-0EA2657D1504}" destId="{990E95EA-C161-4543-8D38-DD37AC7DE665}" srcOrd="1" destOrd="0" parTransId="{DC0B427D-ACEA-4CA5-89D5-59F403C44414}" sibTransId="{405993F3-8FB9-4FEA-90E1-B4682F8F67F0}"/>
    <dgm:cxn modelId="{5E904AAE-4B09-40E3-88F1-CB5E32D2B88E}" type="presOf" srcId="{5BA8CCC0-3BDD-42E2-9292-83AB00E236DC}" destId="{A32C3150-B3F1-4369-9889-B1630B7B8A34}" srcOrd="1" destOrd="0" presId="urn:microsoft.com/office/officeart/2005/8/layout/hierarchy2"/>
    <dgm:cxn modelId="{018725B1-6430-4C99-869B-D78D77C15041}" type="presOf" srcId="{6E390009-FAF8-47D7-88AD-DFDDCE2CCFF5}" destId="{5EE91B89-12F5-458C-9FDF-18CD5A1F638F}" srcOrd="0" destOrd="0" presId="urn:microsoft.com/office/officeart/2005/8/layout/hierarchy2"/>
    <dgm:cxn modelId="{44EB99B7-C7D9-4EAE-90ED-E88C02DA4731}" type="presOf" srcId="{5E1A49D1-BCB5-465B-8CCE-4A8B176DD4A9}" destId="{DB827EFD-DCD6-4E29-A857-5AD2183AA91C}" srcOrd="0" destOrd="0" presId="urn:microsoft.com/office/officeart/2005/8/layout/hierarchy2"/>
    <dgm:cxn modelId="{668FB7B9-37E2-45C0-8678-95135CD17F3E}" type="presOf" srcId="{CAC90B72-3081-4B1C-B2D0-B1BB3ACBE2CD}" destId="{3FDAA50C-B170-4C37-B161-DC41AB5D4587}" srcOrd="1" destOrd="0" presId="urn:microsoft.com/office/officeart/2005/8/layout/hierarchy2"/>
    <dgm:cxn modelId="{88B24DBA-ADB6-4B0F-84AD-8D6D5CB36F00}" type="presOf" srcId="{021D33A5-0EF5-4B67-BDF5-72601F3CDFC0}" destId="{56600DBA-22FA-4755-AC78-1477DFE0D2DE}" srcOrd="0" destOrd="0" presId="urn:microsoft.com/office/officeart/2005/8/layout/hierarchy2"/>
    <dgm:cxn modelId="{7BCBCCBC-6C21-46E0-B6A5-3FC1D6DEC257}" type="presOf" srcId="{951DA727-1E2B-44F0-B6F9-0EA2657D1504}" destId="{F54908C5-5AAB-4891-ADBE-2EAE681BF03D}" srcOrd="0" destOrd="0" presId="urn:microsoft.com/office/officeart/2005/8/layout/hierarchy2"/>
    <dgm:cxn modelId="{71847AC5-7D5E-4466-BA76-A00FFF61B989}" srcId="{FFE88269-8EFF-4924-A20B-CFFF1DE05ED2}" destId="{2E8A420C-097A-4677-B93E-E0FF0DC63B3C}" srcOrd="0" destOrd="0" parTransId="{CB57E77A-6F84-4C22-9E8A-4A534C0CEA01}" sibTransId="{8A46DF1C-768A-44C7-B5DC-58F8CE5D0065}"/>
    <dgm:cxn modelId="{381F7BCA-235E-4749-8B69-F21EC85C410E}" type="presOf" srcId="{08B805B5-1AA8-4ED3-99B4-5045D21961FD}" destId="{8BA36D69-64DC-4625-B853-3C14FBBB201F}" srcOrd="0" destOrd="0" presId="urn:microsoft.com/office/officeart/2005/8/layout/hierarchy2"/>
    <dgm:cxn modelId="{B568C3CB-9BC9-4848-A4BF-890E06EE4986}" type="presOf" srcId="{7B1719E2-52F6-4A12-9BAE-586F9BB32314}" destId="{3AA053A5-E7DC-4DFB-8E2A-72E088C35EBD}" srcOrd="1" destOrd="0" presId="urn:microsoft.com/office/officeart/2005/8/layout/hierarchy2"/>
    <dgm:cxn modelId="{9777FACB-F11D-4475-931A-7C70214191E3}" srcId="{1069EF33-7D5A-402C-8414-A9CE6BFC35B8}" destId="{2C698CC9-AA11-4FCA-B356-A3D270796222}" srcOrd="1" destOrd="0" parTransId="{7B1719E2-52F6-4A12-9BAE-586F9BB32314}" sibTransId="{350AB090-6584-48F1-ABB3-A28006546F87}"/>
    <dgm:cxn modelId="{A6BA0CCC-A1BB-4773-8D4D-2D016AD976B0}" srcId="{B2897617-3A1E-413E-B5DC-48A955490CE0}" destId="{70BF78BB-969C-4021-B50D-E2005724482D}" srcOrd="0" destOrd="0" parTransId="{F4DF0500-1826-4E96-BA45-774DD4374991}" sibTransId="{60CD5DA5-6C4B-40FE-AF8A-B763FA67638B}"/>
    <dgm:cxn modelId="{2CA999CC-42A5-421A-8CE2-7C3F60EB0538}" srcId="{FFE88269-8EFF-4924-A20B-CFFF1DE05ED2}" destId="{951DA727-1E2B-44F0-B6F9-0EA2657D1504}" srcOrd="1" destOrd="0" parTransId="{D335637E-3821-4E4F-9931-76B05D454956}" sibTransId="{A64BE2FB-68AB-43CB-BAF6-37D4900F82C0}"/>
    <dgm:cxn modelId="{903E81CE-CA10-4456-8FDF-812CD50F9467}" type="presOf" srcId="{78B6306D-AF69-4F84-BED2-4643A0D10E2E}" destId="{AD9FCF1F-F0B4-4AFC-BCEB-2E4E14430516}" srcOrd="0" destOrd="0" presId="urn:microsoft.com/office/officeart/2005/8/layout/hierarchy2"/>
    <dgm:cxn modelId="{F925CBCE-2421-4654-926E-5D3C32892835}" type="presOf" srcId="{D335637E-3821-4E4F-9931-76B05D454956}" destId="{CAE91119-2777-4673-8B64-480E671D0CD8}" srcOrd="0" destOrd="0" presId="urn:microsoft.com/office/officeart/2005/8/layout/hierarchy2"/>
    <dgm:cxn modelId="{6B5030CF-F3D3-4BB6-8C0A-2B59E773D112}" type="presOf" srcId="{CAC90B72-3081-4B1C-B2D0-B1BB3ACBE2CD}" destId="{9D44B1F1-665E-42FA-BE85-3A9F5DCFE8D4}" srcOrd="0" destOrd="0" presId="urn:microsoft.com/office/officeart/2005/8/layout/hierarchy2"/>
    <dgm:cxn modelId="{0F448ACF-5758-4A5A-8C0C-20378C5BE476}" type="presOf" srcId="{3BD9C6B1-E15E-4B03-8C39-0725FC60CAFB}" destId="{69E3FE76-2192-4506-9C96-887DA4A20933}" srcOrd="1" destOrd="0" presId="urn:microsoft.com/office/officeart/2005/8/layout/hierarchy2"/>
    <dgm:cxn modelId="{0A947ED1-1D71-4845-9A08-876947E7B020}" srcId="{951DA727-1E2B-44F0-B6F9-0EA2657D1504}" destId="{7EAE71A7-6350-485E-9351-F23F1BA4340B}" srcOrd="2" destOrd="0" parTransId="{07D8EC4C-B049-4D1E-9ABD-CBDEA6E825BD}" sibTransId="{9460A342-701D-481D-BB62-7357742B23AD}"/>
    <dgm:cxn modelId="{51E2BBDB-877A-47AB-B0B2-5904AC512D5C}" type="presOf" srcId="{2E8A420C-097A-4677-B93E-E0FF0DC63B3C}" destId="{B5A0F91D-B701-4CAC-BE24-53EDE0B7A233}" srcOrd="0" destOrd="0" presId="urn:microsoft.com/office/officeart/2005/8/layout/hierarchy2"/>
    <dgm:cxn modelId="{36B774DF-6F08-4956-9740-1C739F91228A}" type="presOf" srcId="{1B061FD2-BF75-4F1F-8AB3-65F6D9477142}" destId="{23AAD528-EF90-40E8-9113-71964FBE64F6}" srcOrd="0" destOrd="0" presId="urn:microsoft.com/office/officeart/2005/8/layout/hierarchy2"/>
    <dgm:cxn modelId="{1FE6FFE0-0B03-4A87-9545-D66E73E953C6}" type="presOf" srcId="{2C698CC9-AA11-4FCA-B356-A3D270796222}" destId="{DBAB4909-DA0D-4DA9-8515-B3C5B38A4178}" srcOrd="0" destOrd="0" presId="urn:microsoft.com/office/officeart/2005/8/layout/hierarchy2"/>
    <dgm:cxn modelId="{7CE3C4E2-7C21-4993-8B3B-58DBD465B7DC}" srcId="{69BE830D-1B29-42F6-8439-2C0CF73D199F}" destId="{996210BE-4DFC-4350-AA3E-F7F7D9BD5704}" srcOrd="0" destOrd="0" parTransId="{08B805B5-1AA8-4ED3-99B4-5045D21961FD}" sibTransId="{4A8834CA-1961-4FFF-8850-0272027B74F2}"/>
    <dgm:cxn modelId="{5C1E9FF5-93F5-4F79-B866-5AF9EBAF9DA3}" type="presOf" srcId="{E1BD98F8-8D42-4CF7-B527-972C18424071}" destId="{B56704FF-71C8-49AA-B0E6-F30644CA0481}" srcOrd="0" destOrd="0" presId="urn:microsoft.com/office/officeart/2005/8/layout/hierarchy2"/>
    <dgm:cxn modelId="{6655B1F5-5C8F-417A-A00B-7FE4FF5343E2}" type="presOf" srcId="{07D8EC4C-B049-4D1E-9ABD-CBDEA6E825BD}" destId="{6CA32B21-4E8F-4EB4-A7CE-66F0EC7D9E13}" srcOrd="0" destOrd="0" presId="urn:microsoft.com/office/officeart/2005/8/layout/hierarchy2"/>
    <dgm:cxn modelId="{857A02F9-0325-4432-8E46-8F20403DDF17}" srcId="{69BE830D-1B29-42F6-8439-2C0CF73D199F}" destId="{78B6306D-AF69-4F84-BED2-4643A0D10E2E}" srcOrd="2" destOrd="0" parTransId="{CAC90B72-3081-4B1C-B2D0-B1BB3ACBE2CD}" sibTransId="{D097C801-7069-46A8-989F-288EEA849B9C}"/>
    <dgm:cxn modelId="{A8C8ACFE-3FBD-4648-8F42-87E512E758C9}" srcId="{B2897617-3A1E-413E-B5DC-48A955490CE0}" destId="{1069EF33-7D5A-402C-8414-A9CE6BFC35B8}" srcOrd="1" destOrd="0" parTransId="{5E1A49D1-BCB5-465B-8CCE-4A8B176DD4A9}" sibTransId="{760580B9-9047-48B5-AA79-3DF93BCFD50D}"/>
    <dgm:cxn modelId="{1C79FCFE-1405-4F96-8AF6-84C5AA0B76D4}" type="presOf" srcId="{8F5E0EBE-1C38-465E-B988-5EA4C0EF58FC}" destId="{D2F114CF-4E85-4513-90B4-7817B1F22134}" srcOrd="0" destOrd="0" presId="urn:microsoft.com/office/officeart/2005/8/layout/hierarchy2"/>
    <dgm:cxn modelId="{B1121875-1F07-4C9C-9E45-7D9856F5E89B}" type="presParOf" srcId="{281423C9-20BB-42D6-920D-24773B363491}" destId="{39D429F2-1228-4CA0-8B57-9F21747573F0}" srcOrd="0" destOrd="0" presId="urn:microsoft.com/office/officeart/2005/8/layout/hierarchy2"/>
    <dgm:cxn modelId="{71E273BC-E989-4411-BE39-E577076AAE96}" type="presParOf" srcId="{39D429F2-1228-4CA0-8B57-9F21747573F0}" destId="{3890928E-2309-4B27-8C78-FFE4B4571912}" srcOrd="0" destOrd="0" presId="urn:microsoft.com/office/officeart/2005/8/layout/hierarchy2"/>
    <dgm:cxn modelId="{70903B3E-2FEA-48DD-9CEE-17766D772C30}" type="presParOf" srcId="{39D429F2-1228-4CA0-8B57-9F21747573F0}" destId="{BFEBE805-F8CA-4829-804A-9A56972BE876}" srcOrd="1" destOrd="0" presId="urn:microsoft.com/office/officeart/2005/8/layout/hierarchy2"/>
    <dgm:cxn modelId="{29C270E5-6B1D-44FA-86B8-744C182EBB37}" type="presParOf" srcId="{BFEBE805-F8CA-4829-804A-9A56972BE876}" destId="{0E61DF9A-D5FC-46EB-8E9D-F07CD7D539E7}" srcOrd="0" destOrd="0" presId="urn:microsoft.com/office/officeart/2005/8/layout/hierarchy2"/>
    <dgm:cxn modelId="{0B1ADF22-AA62-4F77-ABBF-F4A5B5EBB024}" type="presParOf" srcId="{0E61DF9A-D5FC-46EB-8E9D-F07CD7D539E7}" destId="{66F02BE3-224F-4A43-9512-BE0F07C857EF}" srcOrd="0" destOrd="0" presId="urn:microsoft.com/office/officeart/2005/8/layout/hierarchy2"/>
    <dgm:cxn modelId="{BB13D94E-1325-44CC-B440-DEDF6779A1BD}" type="presParOf" srcId="{BFEBE805-F8CA-4829-804A-9A56972BE876}" destId="{FCF2C9D9-8F02-482C-9B05-6DBBAECCF844}" srcOrd="1" destOrd="0" presId="urn:microsoft.com/office/officeart/2005/8/layout/hierarchy2"/>
    <dgm:cxn modelId="{B0734026-F1D5-4E60-9E5E-BB83363623D3}" type="presParOf" srcId="{FCF2C9D9-8F02-482C-9B05-6DBBAECCF844}" destId="{E7933FCD-9532-4580-8E50-15CB1459F6F9}" srcOrd="0" destOrd="0" presId="urn:microsoft.com/office/officeart/2005/8/layout/hierarchy2"/>
    <dgm:cxn modelId="{6466A141-093F-40C8-B543-49A79EB879D5}" type="presParOf" srcId="{FCF2C9D9-8F02-482C-9B05-6DBBAECCF844}" destId="{10F9984F-1C42-4663-9A65-247B47DBB29B}" srcOrd="1" destOrd="0" presId="urn:microsoft.com/office/officeart/2005/8/layout/hierarchy2"/>
    <dgm:cxn modelId="{2F7D81EB-A1C0-47C6-A07A-F3761A8E8641}" type="presParOf" srcId="{10F9984F-1C42-4663-9A65-247B47DBB29B}" destId="{23AAD528-EF90-40E8-9113-71964FBE64F6}" srcOrd="0" destOrd="0" presId="urn:microsoft.com/office/officeart/2005/8/layout/hierarchy2"/>
    <dgm:cxn modelId="{6C23E0BC-DD4F-4B12-A6BB-0B274B2D5B33}" type="presParOf" srcId="{23AAD528-EF90-40E8-9113-71964FBE64F6}" destId="{550080E3-0753-482E-A7E2-6046925EBF61}" srcOrd="0" destOrd="0" presId="urn:microsoft.com/office/officeart/2005/8/layout/hierarchy2"/>
    <dgm:cxn modelId="{38FA4794-3C52-4D01-8788-BB77EA00C447}" type="presParOf" srcId="{10F9984F-1C42-4663-9A65-247B47DBB29B}" destId="{F3738A54-5CAA-4269-8EA6-FE1258E2059A}" srcOrd="1" destOrd="0" presId="urn:microsoft.com/office/officeart/2005/8/layout/hierarchy2"/>
    <dgm:cxn modelId="{CE8B55C1-0112-4EE1-BA35-C7FD9D4A7F22}" type="presParOf" srcId="{F3738A54-5CAA-4269-8EA6-FE1258E2059A}" destId="{40A50D60-37EE-4A46-9F2D-B2FBB46D14A7}" srcOrd="0" destOrd="0" presId="urn:microsoft.com/office/officeart/2005/8/layout/hierarchy2"/>
    <dgm:cxn modelId="{E5774667-D0D5-4B6E-AF32-DF7E55524337}" type="presParOf" srcId="{F3738A54-5CAA-4269-8EA6-FE1258E2059A}" destId="{2FCDE8F3-DDB4-4ED7-B141-8390049AF0E4}" srcOrd="1" destOrd="0" presId="urn:microsoft.com/office/officeart/2005/8/layout/hierarchy2"/>
    <dgm:cxn modelId="{55DF2768-D2F5-4C2A-A151-905511D5671C}" type="presParOf" srcId="{2FCDE8F3-DDB4-4ED7-B141-8390049AF0E4}" destId="{8BA36D69-64DC-4625-B853-3C14FBBB201F}" srcOrd="0" destOrd="0" presId="urn:microsoft.com/office/officeart/2005/8/layout/hierarchy2"/>
    <dgm:cxn modelId="{F101D7AE-86E0-404E-9888-BE8F51DDD219}" type="presParOf" srcId="{8BA36D69-64DC-4625-B853-3C14FBBB201F}" destId="{6581FC78-836E-4DC3-A2AA-82D5D26C535F}" srcOrd="0" destOrd="0" presId="urn:microsoft.com/office/officeart/2005/8/layout/hierarchy2"/>
    <dgm:cxn modelId="{BD8E3698-EC58-4946-9660-FC77A78B8DD7}" type="presParOf" srcId="{2FCDE8F3-DDB4-4ED7-B141-8390049AF0E4}" destId="{A73CA0FE-8BDB-4B0B-A389-7FB1F9CC1581}" srcOrd="1" destOrd="0" presId="urn:microsoft.com/office/officeart/2005/8/layout/hierarchy2"/>
    <dgm:cxn modelId="{DDA58AE3-82DC-44FA-BE62-61330D0BAB7C}" type="presParOf" srcId="{A73CA0FE-8BDB-4B0B-A389-7FB1F9CC1581}" destId="{6100D997-7CB8-4AF6-823B-1CB80653F9A6}" srcOrd="0" destOrd="0" presId="urn:microsoft.com/office/officeart/2005/8/layout/hierarchy2"/>
    <dgm:cxn modelId="{EA814847-92BA-4970-90BD-F65908098B55}" type="presParOf" srcId="{A73CA0FE-8BDB-4B0B-A389-7FB1F9CC1581}" destId="{FC31EF75-4C73-49AF-97D1-E923433148FF}" srcOrd="1" destOrd="0" presId="urn:microsoft.com/office/officeart/2005/8/layout/hierarchy2"/>
    <dgm:cxn modelId="{A986742D-4D51-4EEB-82FB-D05FF2F8A5D0}" type="presParOf" srcId="{2FCDE8F3-DDB4-4ED7-B141-8390049AF0E4}" destId="{596A7474-DC79-4CD6-9E2B-02D9C3CBCABA}" srcOrd="2" destOrd="0" presId="urn:microsoft.com/office/officeart/2005/8/layout/hierarchy2"/>
    <dgm:cxn modelId="{EB1AC310-9D3D-431D-BA8B-A1D8A727A51C}" type="presParOf" srcId="{596A7474-DC79-4CD6-9E2B-02D9C3CBCABA}" destId="{E0D02060-AAA2-4F7E-9B34-A217EF6B79A4}" srcOrd="0" destOrd="0" presId="urn:microsoft.com/office/officeart/2005/8/layout/hierarchy2"/>
    <dgm:cxn modelId="{421CB480-DD83-4C33-A85C-A786975AF45D}" type="presParOf" srcId="{2FCDE8F3-DDB4-4ED7-B141-8390049AF0E4}" destId="{156D03C5-BA5C-45D8-ADE5-18C7F1A9FEC3}" srcOrd="3" destOrd="0" presId="urn:microsoft.com/office/officeart/2005/8/layout/hierarchy2"/>
    <dgm:cxn modelId="{BF3A29A8-C940-43B9-BED7-72A516D11D00}" type="presParOf" srcId="{156D03C5-BA5C-45D8-ADE5-18C7F1A9FEC3}" destId="{F8AEC7A7-019F-4AFA-914D-EB7CB22949CF}" srcOrd="0" destOrd="0" presId="urn:microsoft.com/office/officeart/2005/8/layout/hierarchy2"/>
    <dgm:cxn modelId="{64FE2319-3221-481A-8E87-65DEE65A7FA9}" type="presParOf" srcId="{156D03C5-BA5C-45D8-ADE5-18C7F1A9FEC3}" destId="{0AD1CBE9-0BA0-40D7-8FC4-94BE4BFFE767}" srcOrd="1" destOrd="0" presId="urn:microsoft.com/office/officeart/2005/8/layout/hierarchy2"/>
    <dgm:cxn modelId="{E4EE5CAF-7493-4197-9660-FC48A6CA2231}" type="presParOf" srcId="{2FCDE8F3-DDB4-4ED7-B141-8390049AF0E4}" destId="{9D44B1F1-665E-42FA-BE85-3A9F5DCFE8D4}" srcOrd="4" destOrd="0" presId="urn:microsoft.com/office/officeart/2005/8/layout/hierarchy2"/>
    <dgm:cxn modelId="{65E2B947-0CCC-4B4C-9175-E3645C88E7B1}" type="presParOf" srcId="{9D44B1F1-665E-42FA-BE85-3A9F5DCFE8D4}" destId="{3FDAA50C-B170-4C37-B161-DC41AB5D4587}" srcOrd="0" destOrd="0" presId="urn:microsoft.com/office/officeart/2005/8/layout/hierarchy2"/>
    <dgm:cxn modelId="{C9FF0963-F70A-4FF1-9706-1DA8CFB35797}" type="presParOf" srcId="{2FCDE8F3-DDB4-4ED7-B141-8390049AF0E4}" destId="{C8D1F6AE-47B7-47FF-A688-AFC83DAC33A6}" srcOrd="5" destOrd="0" presId="urn:microsoft.com/office/officeart/2005/8/layout/hierarchy2"/>
    <dgm:cxn modelId="{D1B36129-1C0A-4B99-92E0-26AF5189DC9B}" type="presParOf" srcId="{C8D1F6AE-47B7-47FF-A688-AFC83DAC33A6}" destId="{AD9FCF1F-F0B4-4AFC-BCEB-2E4E14430516}" srcOrd="0" destOrd="0" presId="urn:microsoft.com/office/officeart/2005/8/layout/hierarchy2"/>
    <dgm:cxn modelId="{BF38F748-1437-482C-97D3-562F594D678A}" type="presParOf" srcId="{C8D1F6AE-47B7-47FF-A688-AFC83DAC33A6}" destId="{7A49823C-FB0E-462A-BFA4-F90313E160E4}" srcOrd="1" destOrd="0" presId="urn:microsoft.com/office/officeart/2005/8/layout/hierarchy2"/>
    <dgm:cxn modelId="{A4E1C351-7ADF-4DED-B5B4-619444A72CEF}" type="presParOf" srcId="{2FCDE8F3-DDB4-4ED7-B141-8390049AF0E4}" destId="{A3CF70B1-9745-482D-AEB3-5B0482797335}" srcOrd="6" destOrd="0" presId="urn:microsoft.com/office/officeart/2005/8/layout/hierarchy2"/>
    <dgm:cxn modelId="{A8BB19D0-C08A-4F8F-9DA1-7D53EE6DF2E3}" type="presParOf" srcId="{A3CF70B1-9745-482D-AEB3-5B0482797335}" destId="{8A63A950-1F6D-4592-9C92-D5F9D09495DA}" srcOrd="0" destOrd="0" presId="urn:microsoft.com/office/officeart/2005/8/layout/hierarchy2"/>
    <dgm:cxn modelId="{0664FE88-58B7-46B8-87C9-B79F9270C709}" type="presParOf" srcId="{2FCDE8F3-DDB4-4ED7-B141-8390049AF0E4}" destId="{D1FDC735-0EDC-4475-889E-F8BC931FB72A}" srcOrd="7" destOrd="0" presId="urn:microsoft.com/office/officeart/2005/8/layout/hierarchy2"/>
    <dgm:cxn modelId="{1BF4BBBB-C573-4E84-B312-23D5D6B05630}" type="presParOf" srcId="{D1FDC735-0EDC-4475-889E-F8BC931FB72A}" destId="{56600DBA-22FA-4755-AC78-1477DFE0D2DE}" srcOrd="0" destOrd="0" presId="urn:microsoft.com/office/officeart/2005/8/layout/hierarchy2"/>
    <dgm:cxn modelId="{B69A7876-25FD-4BB9-B2F4-7C4BD823BA80}" type="presParOf" srcId="{D1FDC735-0EDC-4475-889E-F8BC931FB72A}" destId="{4B47BFC2-6371-4403-B83F-9CA3CC33C6E4}" srcOrd="1" destOrd="0" presId="urn:microsoft.com/office/officeart/2005/8/layout/hierarchy2"/>
    <dgm:cxn modelId="{CD34F823-A50B-4C53-9010-3A3B6104B967}" type="presParOf" srcId="{10F9984F-1C42-4663-9A65-247B47DBB29B}" destId="{5EE91B89-12F5-458C-9FDF-18CD5A1F638F}" srcOrd="2" destOrd="0" presId="urn:microsoft.com/office/officeart/2005/8/layout/hierarchy2"/>
    <dgm:cxn modelId="{72F4CCB4-54EA-42BF-96B1-E19D5A197985}" type="presParOf" srcId="{5EE91B89-12F5-458C-9FDF-18CD5A1F638F}" destId="{DB1851B7-9720-4314-844B-E7DEF101057C}" srcOrd="0" destOrd="0" presId="urn:microsoft.com/office/officeart/2005/8/layout/hierarchy2"/>
    <dgm:cxn modelId="{C4AD103F-9D57-4855-95B5-7DCA8C1D04EE}" type="presParOf" srcId="{10F9984F-1C42-4663-9A65-247B47DBB29B}" destId="{C4AF54E3-5EEA-4438-9561-E9BFF31AA8BD}" srcOrd="3" destOrd="0" presId="urn:microsoft.com/office/officeart/2005/8/layout/hierarchy2"/>
    <dgm:cxn modelId="{7FE6E81A-36C0-46D8-A4CA-8ACA9D495D3A}" type="presParOf" srcId="{C4AF54E3-5EEA-4438-9561-E9BFF31AA8BD}" destId="{26529A1D-7897-4830-812F-C1AB3BDFEB0E}" srcOrd="0" destOrd="0" presId="urn:microsoft.com/office/officeart/2005/8/layout/hierarchy2"/>
    <dgm:cxn modelId="{55F598A2-3B53-4B0B-911B-92105FC304F5}" type="presParOf" srcId="{C4AF54E3-5EEA-4438-9561-E9BFF31AA8BD}" destId="{725D7B82-48F1-434E-A0EE-4903047FD953}" srcOrd="1" destOrd="0" presId="urn:microsoft.com/office/officeart/2005/8/layout/hierarchy2"/>
    <dgm:cxn modelId="{B82551BD-67CF-4FA0-952A-E90D11D2E187}" type="presParOf" srcId="{725D7B82-48F1-434E-A0EE-4903047FD953}" destId="{1E49D6BA-87E1-4436-83C8-6CE84B8BBCB1}" srcOrd="0" destOrd="0" presId="urn:microsoft.com/office/officeart/2005/8/layout/hierarchy2"/>
    <dgm:cxn modelId="{8E919999-0222-4E50-B79F-704136D04F0B}" type="presParOf" srcId="{1E49D6BA-87E1-4436-83C8-6CE84B8BBCB1}" destId="{D099C373-3864-479C-8272-F9D4DDEDEDC4}" srcOrd="0" destOrd="0" presId="urn:microsoft.com/office/officeart/2005/8/layout/hierarchy2"/>
    <dgm:cxn modelId="{64D8FB81-9008-47FD-9204-90C5400298EC}" type="presParOf" srcId="{725D7B82-48F1-434E-A0EE-4903047FD953}" destId="{CFFE3198-D20E-4F79-8FA1-3B408E40A835}" srcOrd="1" destOrd="0" presId="urn:microsoft.com/office/officeart/2005/8/layout/hierarchy2"/>
    <dgm:cxn modelId="{9A0FEF9D-0AC4-494D-B540-09AD95CCBD6C}" type="presParOf" srcId="{CFFE3198-D20E-4F79-8FA1-3B408E40A835}" destId="{B5A0F91D-B701-4CAC-BE24-53EDE0B7A233}" srcOrd="0" destOrd="0" presId="urn:microsoft.com/office/officeart/2005/8/layout/hierarchy2"/>
    <dgm:cxn modelId="{79C411F4-DD2E-4CB0-933C-18DD8AC10C82}" type="presParOf" srcId="{CFFE3198-D20E-4F79-8FA1-3B408E40A835}" destId="{12788191-C32B-4B7E-BA93-7D7E2F743059}" srcOrd="1" destOrd="0" presId="urn:microsoft.com/office/officeart/2005/8/layout/hierarchy2"/>
    <dgm:cxn modelId="{F74EDCC0-EA59-4909-95D4-AAE6C9CD46A4}" type="presParOf" srcId="{725D7B82-48F1-434E-A0EE-4903047FD953}" destId="{CAE91119-2777-4673-8B64-480E671D0CD8}" srcOrd="2" destOrd="0" presId="urn:microsoft.com/office/officeart/2005/8/layout/hierarchy2"/>
    <dgm:cxn modelId="{5B2A99AD-6AA3-44E1-A4A6-CECA674DCFAB}" type="presParOf" srcId="{CAE91119-2777-4673-8B64-480E671D0CD8}" destId="{71D19A3F-E709-46FB-AC16-E4E22CFEB362}" srcOrd="0" destOrd="0" presId="urn:microsoft.com/office/officeart/2005/8/layout/hierarchy2"/>
    <dgm:cxn modelId="{9A08C284-F526-4A33-9071-7253589F8399}" type="presParOf" srcId="{725D7B82-48F1-434E-A0EE-4903047FD953}" destId="{0ECAFEEA-134A-4EA6-A67F-BB7E82A46A04}" srcOrd="3" destOrd="0" presId="urn:microsoft.com/office/officeart/2005/8/layout/hierarchy2"/>
    <dgm:cxn modelId="{B8D3F0FE-E919-4F21-BC6C-E597392A1D5A}" type="presParOf" srcId="{0ECAFEEA-134A-4EA6-A67F-BB7E82A46A04}" destId="{F54908C5-5AAB-4891-ADBE-2EAE681BF03D}" srcOrd="0" destOrd="0" presId="urn:microsoft.com/office/officeart/2005/8/layout/hierarchy2"/>
    <dgm:cxn modelId="{451BD986-D366-4AF6-AF5C-11F876758D0A}" type="presParOf" srcId="{0ECAFEEA-134A-4EA6-A67F-BB7E82A46A04}" destId="{6B9404FC-F048-4694-9F23-7866920BACC0}" srcOrd="1" destOrd="0" presId="urn:microsoft.com/office/officeart/2005/8/layout/hierarchy2"/>
    <dgm:cxn modelId="{7B3A27CA-0D54-42A7-B470-C54DD78B34C5}" type="presParOf" srcId="{6B9404FC-F048-4694-9F23-7866920BACC0}" destId="{B56704FF-71C8-49AA-B0E6-F30644CA0481}" srcOrd="0" destOrd="0" presId="urn:microsoft.com/office/officeart/2005/8/layout/hierarchy2"/>
    <dgm:cxn modelId="{832E51D7-B3BA-441F-9F3E-316F7DC7304F}" type="presParOf" srcId="{B56704FF-71C8-49AA-B0E6-F30644CA0481}" destId="{94C45685-C7FB-47A7-BD54-E30E1167883A}" srcOrd="0" destOrd="0" presId="urn:microsoft.com/office/officeart/2005/8/layout/hierarchy2"/>
    <dgm:cxn modelId="{96222CE7-007F-4A2B-A00A-8E85487B8369}" type="presParOf" srcId="{6B9404FC-F048-4694-9F23-7866920BACC0}" destId="{97A19E0C-5C82-4EF5-8C08-9D532D023ACB}" srcOrd="1" destOrd="0" presId="urn:microsoft.com/office/officeart/2005/8/layout/hierarchy2"/>
    <dgm:cxn modelId="{DA4DEFE1-1CF9-4AC2-AA13-EE45A35CF5E0}" type="presParOf" srcId="{97A19E0C-5C82-4EF5-8C08-9D532D023ACB}" destId="{B3CB01A4-F250-4217-B335-139430C3D24E}" srcOrd="0" destOrd="0" presId="urn:microsoft.com/office/officeart/2005/8/layout/hierarchy2"/>
    <dgm:cxn modelId="{47907642-26C9-4F87-A51F-0AE570A0E709}" type="presParOf" srcId="{97A19E0C-5C82-4EF5-8C08-9D532D023ACB}" destId="{5AF65607-3DC6-4F5D-8720-427373FB6706}" srcOrd="1" destOrd="0" presId="urn:microsoft.com/office/officeart/2005/8/layout/hierarchy2"/>
    <dgm:cxn modelId="{54BD90B3-BFCA-4510-BC16-F0FFBB5BEF66}" type="presParOf" srcId="{6B9404FC-F048-4694-9F23-7866920BACC0}" destId="{933DA145-0C83-4F2F-8B80-463D1676896A}" srcOrd="2" destOrd="0" presId="urn:microsoft.com/office/officeart/2005/8/layout/hierarchy2"/>
    <dgm:cxn modelId="{DFBE5E69-8F38-4E6A-BB00-D0CBDF8F1CC9}" type="presParOf" srcId="{933DA145-0C83-4F2F-8B80-463D1676896A}" destId="{6D9C0ECC-3595-4D4B-BDE5-20C0AD5B0E91}" srcOrd="0" destOrd="0" presId="urn:microsoft.com/office/officeart/2005/8/layout/hierarchy2"/>
    <dgm:cxn modelId="{E0ABA556-3EEF-44B0-99A1-F26FF1E966E8}" type="presParOf" srcId="{6B9404FC-F048-4694-9F23-7866920BACC0}" destId="{2AC3E5A9-20CE-4E50-84B2-25A93D36B9CE}" srcOrd="3" destOrd="0" presId="urn:microsoft.com/office/officeart/2005/8/layout/hierarchy2"/>
    <dgm:cxn modelId="{9935BEB6-F372-42E8-A4CD-8AD22FF76F2B}" type="presParOf" srcId="{2AC3E5A9-20CE-4E50-84B2-25A93D36B9CE}" destId="{5F2646CB-0086-4973-B1CE-232ABA3C3934}" srcOrd="0" destOrd="0" presId="urn:microsoft.com/office/officeart/2005/8/layout/hierarchy2"/>
    <dgm:cxn modelId="{60919AB2-8A8A-45B9-AF31-40D24F80D3D4}" type="presParOf" srcId="{2AC3E5A9-20CE-4E50-84B2-25A93D36B9CE}" destId="{8742DADD-6AA5-41FB-B966-7BB8E2D1FBDC}" srcOrd="1" destOrd="0" presId="urn:microsoft.com/office/officeart/2005/8/layout/hierarchy2"/>
    <dgm:cxn modelId="{0D96C342-23FC-4340-9105-64538BC8D78E}" type="presParOf" srcId="{6B9404FC-F048-4694-9F23-7866920BACC0}" destId="{6CA32B21-4E8F-4EB4-A7CE-66F0EC7D9E13}" srcOrd="4" destOrd="0" presId="urn:microsoft.com/office/officeart/2005/8/layout/hierarchy2"/>
    <dgm:cxn modelId="{8D54F49D-26C9-4201-87A4-0F52E47CA512}" type="presParOf" srcId="{6CA32B21-4E8F-4EB4-A7CE-66F0EC7D9E13}" destId="{F29C38E6-C3ED-4FAE-823F-885B722A2C6A}" srcOrd="0" destOrd="0" presId="urn:microsoft.com/office/officeart/2005/8/layout/hierarchy2"/>
    <dgm:cxn modelId="{3C101C3D-04D9-49D3-BE43-09BD83486483}" type="presParOf" srcId="{6B9404FC-F048-4694-9F23-7866920BACC0}" destId="{8D2B41A3-F383-4223-9346-963C355F5F3E}" srcOrd="5" destOrd="0" presId="urn:microsoft.com/office/officeart/2005/8/layout/hierarchy2"/>
    <dgm:cxn modelId="{27A05B65-4755-4F17-9390-9448E1614589}" type="presParOf" srcId="{8D2B41A3-F383-4223-9346-963C355F5F3E}" destId="{897C428A-0F8C-4EB3-8F14-BC290CC18813}" srcOrd="0" destOrd="0" presId="urn:microsoft.com/office/officeart/2005/8/layout/hierarchy2"/>
    <dgm:cxn modelId="{4D7D3F70-77BD-4EC9-9624-A13209D06531}" type="presParOf" srcId="{8D2B41A3-F383-4223-9346-963C355F5F3E}" destId="{944B917C-014E-41C3-9544-20701EE851FA}" srcOrd="1" destOrd="0" presId="urn:microsoft.com/office/officeart/2005/8/layout/hierarchy2"/>
    <dgm:cxn modelId="{65873D17-78F0-4AE3-B288-A2252D85C734}" type="presParOf" srcId="{6B9404FC-F048-4694-9F23-7866920BACC0}" destId="{33FBB88B-ADE2-444B-89D8-326E2E6D8660}" srcOrd="6" destOrd="0" presId="urn:microsoft.com/office/officeart/2005/8/layout/hierarchy2"/>
    <dgm:cxn modelId="{A65E080A-642F-4BB1-A26E-174AB462A210}" type="presParOf" srcId="{33FBB88B-ADE2-444B-89D8-326E2E6D8660}" destId="{CEA8C06A-938A-4CBA-AEFD-5D670283168D}" srcOrd="0" destOrd="0" presId="urn:microsoft.com/office/officeart/2005/8/layout/hierarchy2"/>
    <dgm:cxn modelId="{E286E8A3-BD98-4CA5-81A2-EB7BD2D0F993}" type="presParOf" srcId="{6B9404FC-F048-4694-9F23-7866920BACC0}" destId="{620AEB51-7C48-44EB-AD42-6C88F46C6E0D}" srcOrd="7" destOrd="0" presId="urn:microsoft.com/office/officeart/2005/8/layout/hierarchy2"/>
    <dgm:cxn modelId="{73387842-541C-44B3-B9B1-4BFBAD169E57}" type="presParOf" srcId="{620AEB51-7C48-44EB-AD42-6C88F46C6E0D}" destId="{EEEF4F8F-12E4-4737-A5D8-99BB6797812E}" srcOrd="0" destOrd="0" presId="urn:microsoft.com/office/officeart/2005/8/layout/hierarchy2"/>
    <dgm:cxn modelId="{7F769B92-06AC-4872-927C-2F57DCEE9B5E}" type="presParOf" srcId="{620AEB51-7C48-44EB-AD42-6C88F46C6E0D}" destId="{E957335B-0342-496D-83F0-7F3744A2E9E7}" srcOrd="1" destOrd="0" presId="urn:microsoft.com/office/officeart/2005/8/layout/hierarchy2"/>
    <dgm:cxn modelId="{13D9F74C-2626-460C-8E90-4FCC5FF79284}" type="presParOf" srcId="{BFEBE805-F8CA-4829-804A-9A56972BE876}" destId="{DB827EFD-DCD6-4E29-A857-5AD2183AA91C}" srcOrd="2" destOrd="0" presId="urn:microsoft.com/office/officeart/2005/8/layout/hierarchy2"/>
    <dgm:cxn modelId="{ABA7F2F6-11C5-4313-8553-1651EE71423D}" type="presParOf" srcId="{DB827EFD-DCD6-4E29-A857-5AD2183AA91C}" destId="{F9D7D1DD-BFB1-4E3B-B112-CBA3BC3A9C86}" srcOrd="0" destOrd="0" presId="urn:microsoft.com/office/officeart/2005/8/layout/hierarchy2"/>
    <dgm:cxn modelId="{38BEEED9-4671-47E0-A52B-32CC4210ADBB}" type="presParOf" srcId="{BFEBE805-F8CA-4829-804A-9A56972BE876}" destId="{AABA4853-7F12-415A-84C9-F7AC68B2525C}" srcOrd="3" destOrd="0" presId="urn:microsoft.com/office/officeart/2005/8/layout/hierarchy2"/>
    <dgm:cxn modelId="{F876A0A3-58D6-48B0-A417-FD0C936BAD02}" type="presParOf" srcId="{AABA4853-7F12-415A-84C9-F7AC68B2525C}" destId="{FEF1EBD4-FB26-4AC9-950A-CEDDF5A32367}" srcOrd="0" destOrd="0" presId="urn:microsoft.com/office/officeart/2005/8/layout/hierarchy2"/>
    <dgm:cxn modelId="{BCEF9817-8F3A-4A4A-B30E-1F2B4A29D8F9}" type="presParOf" srcId="{AABA4853-7F12-415A-84C9-F7AC68B2525C}" destId="{FAE571F4-9B3B-4D3E-85CA-50EB486D0E42}" srcOrd="1" destOrd="0" presId="urn:microsoft.com/office/officeart/2005/8/layout/hierarchy2"/>
    <dgm:cxn modelId="{AB29E70F-8733-41B8-993C-F445B41C218F}" type="presParOf" srcId="{FAE571F4-9B3B-4D3E-85CA-50EB486D0E42}" destId="{AEEE3417-865A-45BC-9EA5-91D69386C316}" srcOrd="0" destOrd="0" presId="urn:microsoft.com/office/officeart/2005/8/layout/hierarchy2"/>
    <dgm:cxn modelId="{344DB5B7-2921-4301-95B5-3B9B3614A936}" type="presParOf" srcId="{AEEE3417-865A-45BC-9EA5-91D69386C316}" destId="{A32C3150-B3F1-4369-9889-B1630B7B8A34}" srcOrd="0" destOrd="0" presId="urn:microsoft.com/office/officeart/2005/8/layout/hierarchy2"/>
    <dgm:cxn modelId="{5849909F-657C-431D-AAE0-CB1822E9575A}" type="presParOf" srcId="{FAE571F4-9B3B-4D3E-85CA-50EB486D0E42}" destId="{B7194868-DE74-4E74-BC23-DF2A599D1A54}" srcOrd="1" destOrd="0" presId="urn:microsoft.com/office/officeart/2005/8/layout/hierarchy2"/>
    <dgm:cxn modelId="{878EA6DE-C0BA-4745-8E0D-7E3EDFECEB75}" type="presParOf" srcId="{B7194868-DE74-4E74-BC23-DF2A599D1A54}" destId="{4D118756-AED9-4FB9-9007-05121187AFF8}" srcOrd="0" destOrd="0" presId="urn:microsoft.com/office/officeart/2005/8/layout/hierarchy2"/>
    <dgm:cxn modelId="{080BE89D-081E-4BAC-A86D-CC10DF3F0BE0}" type="presParOf" srcId="{B7194868-DE74-4E74-BC23-DF2A599D1A54}" destId="{B7327BC2-16A0-4D4C-B6E1-5EC118731BB7}" srcOrd="1" destOrd="0" presId="urn:microsoft.com/office/officeart/2005/8/layout/hierarchy2"/>
    <dgm:cxn modelId="{02590533-CDDC-44E1-865B-5C1B19F0DDB0}" type="presParOf" srcId="{FAE571F4-9B3B-4D3E-85CA-50EB486D0E42}" destId="{1F026B8C-5ED9-4F50-A40B-26F78E2BDE47}" srcOrd="2" destOrd="0" presId="urn:microsoft.com/office/officeart/2005/8/layout/hierarchy2"/>
    <dgm:cxn modelId="{76379639-2B18-49F6-AE01-9B2B68C2472E}" type="presParOf" srcId="{1F026B8C-5ED9-4F50-A40B-26F78E2BDE47}" destId="{3AA053A5-E7DC-4DFB-8E2A-72E088C35EBD}" srcOrd="0" destOrd="0" presId="urn:microsoft.com/office/officeart/2005/8/layout/hierarchy2"/>
    <dgm:cxn modelId="{F84DB57D-E9E3-47B8-957C-D9F65375F96E}" type="presParOf" srcId="{FAE571F4-9B3B-4D3E-85CA-50EB486D0E42}" destId="{2F4287A3-232D-4A80-9572-C9DD124D0F0C}" srcOrd="3" destOrd="0" presId="urn:microsoft.com/office/officeart/2005/8/layout/hierarchy2"/>
    <dgm:cxn modelId="{C9B66E36-ABF2-441C-B641-EA81881F2A5F}" type="presParOf" srcId="{2F4287A3-232D-4A80-9572-C9DD124D0F0C}" destId="{DBAB4909-DA0D-4DA9-8515-B3C5B38A4178}" srcOrd="0" destOrd="0" presId="urn:microsoft.com/office/officeart/2005/8/layout/hierarchy2"/>
    <dgm:cxn modelId="{AC4ED4A8-D418-4D8E-BA8C-A8DEC9D7204D}" type="presParOf" srcId="{2F4287A3-232D-4A80-9572-C9DD124D0F0C}" destId="{1FE6ABDF-52F0-4CBB-B681-5F9763BEE8A8}" srcOrd="1" destOrd="0" presId="urn:microsoft.com/office/officeart/2005/8/layout/hierarchy2"/>
    <dgm:cxn modelId="{9730922F-E406-43ED-B583-0DD70BD12B75}" type="presParOf" srcId="{FAE571F4-9B3B-4D3E-85CA-50EB486D0E42}" destId="{95EA2396-0BEA-4643-AEC7-A72410B9F2A5}" srcOrd="4" destOrd="0" presId="urn:microsoft.com/office/officeart/2005/8/layout/hierarchy2"/>
    <dgm:cxn modelId="{792C4568-E8B4-4135-89D8-34BEDFD5CA6E}" type="presParOf" srcId="{95EA2396-0BEA-4643-AEC7-A72410B9F2A5}" destId="{69E3FE76-2192-4506-9C96-887DA4A20933}" srcOrd="0" destOrd="0" presId="urn:microsoft.com/office/officeart/2005/8/layout/hierarchy2"/>
    <dgm:cxn modelId="{90782529-63A6-4A8B-9C1F-BD655572D406}" type="presParOf" srcId="{FAE571F4-9B3B-4D3E-85CA-50EB486D0E42}" destId="{51C3A03C-8E2F-4679-90E9-3E7387393F80}" srcOrd="5" destOrd="0" presId="urn:microsoft.com/office/officeart/2005/8/layout/hierarchy2"/>
    <dgm:cxn modelId="{554D5348-0EBF-46C7-9DFE-C8A639572A8F}" type="presParOf" srcId="{51C3A03C-8E2F-4679-90E9-3E7387393F80}" destId="{D2F114CF-4E85-4513-90B4-7817B1F22134}" srcOrd="0" destOrd="0" presId="urn:microsoft.com/office/officeart/2005/8/layout/hierarchy2"/>
    <dgm:cxn modelId="{D6D7D8AD-E7CF-456D-AD51-8B54623F9F23}" type="presParOf" srcId="{51C3A03C-8E2F-4679-90E9-3E7387393F80}" destId="{6A2E5A8C-6C34-466D-A32A-BDA615AE93DB}" srcOrd="1" destOrd="0" presId="urn:microsoft.com/office/officeart/2005/8/layout/hierarchy2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3890928E-2309-4B27-8C78-FFE4B4571912}">
      <dsp:nvSpPr>
        <dsp:cNvPr id="0" name=""/>
        <dsp:cNvSpPr/>
      </dsp:nvSpPr>
      <dsp:spPr>
        <a:xfrm>
          <a:off x="137981" y="6486512"/>
          <a:ext cx="1469157" cy="1434551"/>
        </a:xfrm>
        <a:prstGeom prst="roundRect">
          <a:avLst>
            <a:gd name="adj" fmla="val 10000"/>
          </a:avLst>
        </a:prstGeom>
        <a:solidFill>
          <a:schemeClr val="accent3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2700" tIns="12700" rIns="12700" bIns="1270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2000" b="1" kern="1200">
              <a:solidFill>
                <a:srgbClr val="FF0000"/>
              </a:solidFill>
            </a:rPr>
            <a:t>ROG M11F </a:t>
          </a:r>
          <a:r>
            <a:rPr lang="zh-CN" altLang="en-US" sz="2000" b="1" kern="1200">
              <a:solidFill>
                <a:srgbClr val="FF0000"/>
              </a:solidFill>
            </a:rPr>
            <a:t>主板接线图</a:t>
          </a:r>
        </a:p>
      </dsp:txBody>
      <dsp:txXfrm>
        <a:off x="179998" y="6528529"/>
        <a:ext cx="1385123" cy="1350517"/>
      </dsp:txXfrm>
    </dsp:sp>
    <dsp:sp modelId="{0E61DF9A-D5FC-46EB-8E9D-F07CD7D539E7}">
      <dsp:nvSpPr>
        <dsp:cNvPr id="0" name=""/>
        <dsp:cNvSpPr/>
      </dsp:nvSpPr>
      <dsp:spPr>
        <a:xfrm rot="16465665">
          <a:off x="-963166" y="4422613"/>
          <a:ext cx="5570677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5570677" y="4148"/>
              </a:lnTo>
            </a:path>
          </a:pathLst>
        </a:custGeom>
        <a:noFill/>
        <a:ln w="12700" cap="flat" cmpd="sng" algn="ctr">
          <a:solidFill>
            <a:schemeClr val="accent5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200" kern="1200"/>
        </a:p>
      </dsp:txBody>
      <dsp:txXfrm>
        <a:off x="1682905" y="4287495"/>
        <a:ext cx="278533" cy="278533"/>
      </dsp:txXfrm>
    </dsp:sp>
    <dsp:sp modelId="{E7933FCD-9532-4580-8E50-15CB1459F6F9}">
      <dsp:nvSpPr>
        <dsp:cNvPr id="0" name=""/>
        <dsp:cNvSpPr/>
      </dsp:nvSpPr>
      <dsp:spPr>
        <a:xfrm>
          <a:off x="2037205" y="1101795"/>
          <a:ext cx="1469157" cy="1095881"/>
        </a:xfrm>
        <a:prstGeom prst="roundRect">
          <a:avLst>
            <a:gd name="adj" fmla="val 10000"/>
          </a:avLst>
        </a:prstGeom>
        <a:solidFill>
          <a:schemeClr val="accent5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2700" tIns="12700" rIns="12700" bIns="1270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2000" b="1" kern="1200">
              <a:solidFill>
                <a:srgbClr val="FF0000"/>
              </a:solidFill>
            </a:rPr>
            <a:t>2</a:t>
          </a:r>
          <a:r>
            <a:rPr lang="zh-CN" altLang="en-US" sz="2000" b="1" kern="1200">
              <a:solidFill>
                <a:srgbClr val="FF0000"/>
              </a:solidFill>
            </a:rPr>
            <a:t>个</a:t>
          </a:r>
          <a:r>
            <a:rPr lang="zh-CN" altLang="en-US" sz="2000" kern="1200"/>
            <a:t>主板</a:t>
          </a:r>
          <a:r>
            <a:rPr lang="en-US" altLang="zh-CN" sz="2000" kern="1200"/>
            <a:t>5V 3Pin</a:t>
          </a:r>
          <a:r>
            <a:rPr lang="zh-CN" altLang="en-US" sz="2000" kern="1200"/>
            <a:t>口 </a:t>
          </a:r>
          <a:r>
            <a:rPr lang="en-US" altLang="zh-CN" sz="2000" kern="1200"/>
            <a:t>ARGB</a:t>
          </a:r>
        </a:p>
      </dsp:txBody>
      <dsp:txXfrm>
        <a:off x="2069302" y="1133892"/>
        <a:ext cx="1404963" cy="1031687"/>
      </dsp:txXfrm>
    </dsp:sp>
    <dsp:sp modelId="{8BA36D69-64DC-4625-B853-3C14FBBB201F}">
      <dsp:nvSpPr>
        <dsp:cNvPr id="0" name=""/>
        <dsp:cNvSpPr/>
      </dsp:nvSpPr>
      <dsp:spPr>
        <a:xfrm rot="18314322">
          <a:off x="3294010" y="1235578"/>
          <a:ext cx="1003994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1003994" y="4148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3770908" y="1214627"/>
        <a:ext cx="50199" cy="50199"/>
      </dsp:txXfrm>
    </dsp:sp>
    <dsp:sp modelId="{6100D997-7CB8-4AF6-823B-1CB80653F9A6}">
      <dsp:nvSpPr>
        <dsp:cNvPr id="0" name=""/>
        <dsp:cNvSpPr/>
      </dsp:nvSpPr>
      <dsp:spPr>
        <a:xfrm>
          <a:off x="4085652" y="614046"/>
          <a:ext cx="2557568" cy="431344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ROG </a:t>
          </a:r>
          <a:r>
            <a:rPr lang="zh-CN" altLang="zh-CN" sz="1400" kern="1200"/>
            <a:t>雷神电源</a:t>
          </a:r>
          <a:r>
            <a:rPr lang="en-US" altLang="zh-CN" sz="1400" kern="1200"/>
            <a:t>1200W ARGB</a:t>
          </a:r>
          <a:r>
            <a:rPr lang="zh-CN" altLang="en-US" sz="1400" kern="1200"/>
            <a:t>口</a:t>
          </a:r>
          <a:endParaRPr lang="en-US" altLang="zh-CN" sz="1400" kern="1200"/>
        </a:p>
      </dsp:txBody>
      <dsp:txXfrm>
        <a:off x="4098286" y="626680"/>
        <a:ext cx="2532300" cy="406076"/>
      </dsp:txXfrm>
    </dsp:sp>
    <dsp:sp modelId="{5EE91B89-12F5-458C-9FDF-18CD5A1F638F}">
      <dsp:nvSpPr>
        <dsp:cNvPr id="0" name=""/>
        <dsp:cNvSpPr/>
      </dsp:nvSpPr>
      <dsp:spPr>
        <a:xfrm rot="4445953">
          <a:off x="2488195" y="2994311"/>
          <a:ext cx="2804764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2804764" y="4148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4445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000" kern="1200"/>
        </a:p>
      </dsp:txBody>
      <dsp:txXfrm>
        <a:off x="3820458" y="2928341"/>
        <a:ext cx="140238" cy="140238"/>
      </dsp:txXfrm>
    </dsp:sp>
    <dsp:sp modelId="{26529A1D-7897-4830-812F-C1AB3BDFEB0E}">
      <dsp:nvSpPr>
        <dsp:cNvPr id="0" name=""/>
        <dsp:cNvSpPr/>
      </dsp:nvSpPr>
      <dsp:spPr>
        <a:xfrm>
          <a:off x="4274791" y="3979894"/>
          <a:ext cx="1469157" cy="734578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5V 3Pin ARGB</a:t>
          </a:r>
          <a:r>
            <a:rPr lang="zh-CN" altLang="en-US" sz="1400" kern="1200"/>
            <a:t>集线器 </a:t>
          </a:r>
          <a:r>
            <a:rPr lang="en-US" altLang="zh-CN" sz="1400" kern="1200"/>
            <a:t>1</a:t>
          </a:r>
          <a:r>
            <a:rPr lang="zh-CN" altLang="en-US" sz="1400" kern="1200"/>
            <a:t>分</a:t>
          </a:r>
          <a:r>
            <a:rPr lang="en-US" altLang="zh-CN" sz="1400" kern="1200"/>
            <a:t>10</a:t>
          </a:r>
          <a:endParaRPr lang="zh-CN" altLang="en-US" sz="1400" kern="1200"/>
        </a:p>
      </dsp:txBody>
      <dsp:txXfrm>
        <a:off x="4296306" y="4001409"/>
        <a:ext cx="1426127" cy="691548"/>
      </dsp:txXfrm>
    </dsp:sp>
    <dsp:sp modelId="{1E49D6BA-87E1-4436-83C8-6CE84B8BBCB1}">
      <dsp:nvSpPr>
        <dsp:cNvPr id="0" name=""/>
        <dsp:cNvSpPr/>
      </dsp:nvSpPr>
      <dsp:spPr>
        <a:xfrm rot="3693935">
          <a:off x="5232949" y="5200830"/>
          <a:ext cx="1950947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1950947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667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600" kern="1200"/>
        </a:p>
      </dsp:txBody>
      <dsp:txXfrm>
        <a:off x="6159650" y="5156205"/>
        <a:ext cx="97547" cy="97547"/>
      </dsp:txXfrm>
    </dsp:sp>
    <dsp:sp modelId="{B5A0F91D-B701-4CAC-BE24-53EDE0B7A233}">
      <dsp:nvSpPr>
        <dsp:cNvPr id="0" name=""/>
        <dsp:cNvSpPr/>
      </dsp:nvSpPr>
      <dsp:spPr>
        <a:xfrm>
          <a:off x="6672898" y="5834713"/>
          <a:ext cx="3078223" cy="456122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5V 3Pin ARGB</a:t>
          </a:r>
          <a:r>
            <a:rPr lang="zh-CN" altLang="en-US" sz="1400" kern="1200"/>
            <a:t>设备（</a:t>
          </a:r>
          <a:r>
            <a:rPr lang="zh-CN" altLang="en-US" sz="1400" b="1" kern="1200">
              <a:solidFill>
                <a:srgbClr val="FF0000"/>
              </a:solidFill>
            </a:rPr>
            <a:t>空余</a:t>
          </a:r>
          <a:r>
            <a:rPr lang="en-US" altLang="zh-CN" sz="1400" b="1" kern="1200">
              <a:solidFill>
                <a:srgbClr val="FF0000"/>
              </a:solidFill>
            </a:rPr>
            <a:t>1</a:t>
          </a:r>
          <a:r>
            <a:rPr lang="zh-CN" altLang="en-US" sz="1400" b="1" kern="1200">
              <a:solidFill>
                <a:srgbClr val="FF0000"/>
              </a:solidFill>
            </a:rPr>
            <a:t>个 </a:t>
          </a:r>
          <a:r>
            <a:rPr lang="zh-CN" altLang="en-US" sz="1400" kern="1200"/>
            <a:t>）</a:t>
          </a:r>
          <a:endParaRPr lang="en-US" altLang="zh-CN" sz="1400" kern="1200"/>
        </a:p>
      </dsp:txBody>
      <dsp:txXfrm>
        <a:off x="6686257" y="5848072"/>
        <a:ext cx="3051505" cy="429404"/>
      </dsp:txXfrm>
    </dsp:sp>
    <dsp:sp modelId="{CAE91119-2777-4673-8B64-480E671D0CD8}">
      <dsp:nvSpPr>
        <dsp:cNvPr id="0" name=""/>
        <dsp:cNvSpPr/>
      </dsp:nvSpPr>
      <dsp:spPr>
        <a:xfrm rot="16804509">
          <a:off x="4673776" y="3065953"/>
          <a:ext cx="2594168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2594168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4000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900" kern="1200"/>
        </a:p>
      </dsp:txBody>
      <dsp:txXfrm>
        <a:off x="5906006" y="3005247"/>
        <a:ext cx="129708" cy="129708"/>
      </dsp:txXfrm>
    </dsp:sp>
    <dsp:sp modelId="{F54908C5-5AAB-4891-ADBE-2EAE681BF03D}">
      <dsp:nvSpPr>
        <dsp:cNvPr id="0" name=""/>
        <dsp:cNvSpPr/>
      </dsp:nvSpPr>
      <dsp:spPr>
        <a:xfrm>
          <a:off x="6197772" y="1243631"/>
          <a:ext cx="2586246" cy="1098775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600" b="1" kern="1200">
              <a:solidFill>
                <a:srgbClr val="FF0000"/>
              </a:solidFill>
            </a:rPr>
            <a:t>2</a:t>
          </a:r>
          <a:r>
            <a:rPr lang="zh-CN" altLang="en-US" sz="1600" b="1" kern="1200">
              <a:solidFill>
                <a:srgbClr val="FF0000"/>
              </a:solidFill>
            </a:rPr>
            <a:t>条 </a:t>
          </a:r>
          <a:r>
            <a:rPr lang="en-US" altLang="zh-CN" sz="1600" b="1" kern="1200">
              <a:solidFill>
                <a:srgbClr val="FF0000"/>
              </a:solidFill>
            </a:rPr>
            <a:t>42cm </a:t>
          </a:r>
          <a:r>
            <a:rPr lang="en-US" altLang="zh-CN" sz="1600" kern="1200"/>
            <a:t>Barrow 5V LRC2.0 </a:t>
          </a:r>
          <a:r>
            <a:rPr lang="zh-CN" altLang="en-US" sz="1600" kern="1200"/>
            <a:t>主板灯控扩展转接线 </a:t>
          </a:r>
          <a:r>
            <a:rPr lang="en-US" altLang="zh-CN" sz="1600" kern="1200"/>
            <a:t>ZBDZJX-5</a:t>
          </a:r>
          <a:endParaRPr lang="zh-CN" altLang="en-US" sz="1600" kern="1200"/>
        </a:p>
      </dsp:txBody>
      <dsp:txXfrm>
        <a:off x="6229954" y="1275813"/>
        <a:ext cx="2521882" cy="1034411"/>
      </dsp:txXfrm>
    </dsp:sp>
    <dsp:sp modelId="{6CA32B21-4E8F-4EB4-A7CE-66F0EC7D9E13}">
      <dsp:nvSpPr>
        <dsp:cNvPr id="0" name=""/>
        <dsp:cNvSpPr/>
      </dsp:nvSpPr>
      <dsp:spPr>
        <a:xfrm rot="17477507">
          <a:off x="8478256" y="1341547"/>
          <a:ext cx="960186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960186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8934344" y="1321691"/>
        <a:ext cx="48009" cy="48009"/>
      </dsp:txXfrm>
    </dsp:sp>
    <dsp:sp modelId="{897C428A-0F8C-4EB3-8F14-BC290CC18813}">
      <dsp:nvSpPr>
        <dsp:cNvPr id="0" name=""/>
        <dsp:cNvSpPr/>
      </dsp:nvSpPr>
      <dsp:spPr>
        <a:xfrm>
          <a:off x="9132679" y="467968"/>
          <a:ext cx="3326540" cy="86080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en-US" sz="1400" kern="1200"/>
            <a:t>Barrow PLUS</a:t>
          </a:r>
          <a:r>
            <a:rPr lang="zh-CN" altLang="en-US" sz="1400" kern="1200"/>
            <a:t>版 </a:t>
          </a:r>
          <a:r>
            <a:rPr lang="en-US" altLang="en-US" sz="1400" kern="1200"/>
            <a:t>PWM</a:t>
          </a:r>
          <a:r>
            <a:rPr lang="zh-CN" altLang="en-US" sz="1400" kern="1200"/>
            <a:t>调速型</a:t>
          </a:r>
          <a:r>
            <a:rPr lang="en-US" altLang="en-US" sz="1400" kern="1200"/>
            <a:t>17W</a:t>
          </a:r>
          <a:r>
            <a:rPr lang="zh-CN" altLang="en-US" sz="1400" b="1" kern="1200">
              <a:solidFill>
                <a:srgbClr val="FF0000"/>
              </a:solidFill>
            </a:rPr>
            <a:t>水泵</a:t>
          </a:r>
          <a:r>
            <a:rPr lang="zh-CN" altLang="en-US" sz="1400" kern="1200"/>
            <a:t>套装 极光 </a:t>
          </a:r>
          <a:r>
            <a:rPr lang="en-US" altLang="en-US" sz="1400" kern="1200"/>
            <a:t>SPB17-S PLUS</a:t>
          </a:r>
          <a:endParaRPr lang="zh-CN" altLang="en-US" sz="1400" kern="1200"/>
        </a:p>
      </dsp:txBody>
      <dsp:txXfrm>
        <a:off x="9157891" y="493180"/>
        <a:ext cx="3276116" cy="810384"/>
      </dsp:txXfrm>
    </dsp:sp>
    <dsp:sp modelId="{33FBB88B-ADE2-444B-89D8-326E2E6D8660}">
      <dsp:nvSpPr>
        <dsp:cNvPr id="0" name=""/>
        <dsp:cNvSpPr/>
      </dsp:nvSpPr>
      <dsp:spPr>
        <a:xfrm rot="1847400">
          <a:off x="8755415" y="1892751"/>
          <a:ext cx="405867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405867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8948202" y="1886753"/>
        <a:ext cx="20293" cy="20293"/>
      </dsp:txXfrm>
    </dsp:sp>
    <dsp:sp modelId="{EEEF4F8F-12E4-4737-A5D8-99BB6797812E}">
      <dsp:nvSpPr>
        <dsp:cNvPr id="0" name=""/>
        <dsp:cNvSpPr/>
      </dsp:nvSpPr>
      <dsp:spPr>
        <a:xfrm>
          <a:off x="9132679" y="1531976"/>
          <a:ext cx="3326540" cy="93760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en-US" sz="1400" kern="1200"/>
            <a:t>Barrow </a:t>
          </a:r>
          <a:r>
            <a:rPr lang="zh-CN" altLang="en-US" sz="1400" kern="1200"/>
            <a:t>新款</a:t>
          </a:r>
          <a:r>
            <a:rPr lang="en-US" altLang="en-US" sz="1400" kern="1200"/>
            <a:t>LRC2.0</a:t>
          </a:r>
          <a:r>
            <a:rPr lang="zh-CN" altLang="en-US" sz="1400" kern="1200"/>
            <a:t>版 水冷系统专用水流</a:t>
          </a:r>
          <a:r>
            <a:rPr lang="zh-CN" altLang="en-US" sz="1400" b="1" kern="1200">
              <a:solidFill>
                <a:srgbClr val="FF0000"/>
              </a:solidFill>
            </a:rPr>
            <a:t>流速计</a:t>
          </a:r>
          <a:r>
            <a:rPr lang="zh-CN" altLang="en-US" sz="1400" kern="1200"/>
            <a:t> 极光 </a:t>
          </a:r>
          <a:r>
            <a:rPr lang="en-US" altLang="en-US" sz="1400" kern="1200"/>
            <a:t>SLFV1-RGB</a:t>
          </a:r>
          <a:endParaRPr lang="zh-CN" altLang="en-US" sz="1400" kern="1200"/>
        </a:p>
      </dsp:txBody>
      <dsp:txXfrm>
        <a:off x="9160141" y="1559438"/>
        <a:ext cx="3271616" cy="882685"/>
      </dsp:txXfrm>
    </dsp:sp>
    <dsp:sp modelId="{E64E75C8-7273-4A89-96FE-E601ABF5C38F}">
      <dsp:nvSpPr>
        <dsp:cNvPr id="0" name=""/>
        <dsp:cNvSpPr/>
      </dsp:nvSpPr>
      <dsp:spPr>
        <a:xfrm rot="17960596">
          <a:off x="5491463" y="3911447"/>
          <a:ext cx="990219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990219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5961818" y="3890841"/>
        <a:ext cx="49510" cy="49510"/>
      </dsp:txXfrm>
    </dsp:sp>
    <dsp:sp modelId="{C168D23D-2E14-496E-9B08-93D144BC4575}">
      <dsp:nvSpPr>
        <dsp:cNvPr id="0" name=""/>
        <dsp:cNvSpPr/>
      </dsp:nvSpPr>
      <dsp:spPr>
        <a:xfrm>
          <a:off x="6229197" y="3116720"/>
          <a:ext cx="6337976" cy="73457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525" tIns="9525" rIns="9525" bIns="9525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zh-CN" sz="1500" kern="1200"/>
            <a:t>酷冷至尊 </a:t>
          </a:r>
          <a:r>
            <a:rPr lang="en-US" altLang="zh-CN" sz="1500" kern="1200"/>
            <a:t>MF120R ARGB 12CM </a:t>
          </a:r>
          <a:r>
            <a:rPr lang="zh-CN" altLang="zh-CN" sz="1500" kern="1200"/>
            <a:t>散热风扇 </a:t>
          </a:r>
          <a:r>
            <a:rPr lang="en-US" altLang="zh-CN" sz="1500" b="1" kern="1200">
              <a:solidFill>
                <a:srgbClr val="FF0000"/>
              </a:solidFill>
            </a:rPr>
            <a:t>× 7（</a:t>
          </a:r>
          <a:r>
            <a:rPr lang="zh-CN" altLang="en-US" sz="1500" b="1" kern="1200">
              <a:solidFill>
                <a:srgbClr val="FF0000"/>
              </a:solidFill>
            </a:rPr>
            <a:t>其中</a:t>
          </a:r>
          <a:r>
            <a:rPr lang="en-US" altLang="zh-CN" sz="1500" b="1" kern="1200">
              <a:solidFill>
                <a:srgbClr val="FF0000"/>
              </a:solidFill>
            </a:rPr>
            <a:t>3</a:t>
          </a:r>
          <a:r>
            <a:rPr lang="zh-CN" altLang="en-US" sz="1500" b="1" kern="1200">
              <a:solidFill>
                <a:srgbClr val="FF0000"/>
              </a:solidFill>
            </a:rPr>
            <a:t>个用了一分</a:t>
          </a:r>
          <a:r>
            <a:rPr lang="en-US" altLang="zh-CN" sz="1500" b="1" kern="1200">
              <a:solidFill>
                <a:srgbClr val="FF0000"/>
              </a:solidFill>
            </a:rPr>
            <a:t>3</a:t>
          </a:r>
          <a:r>
            <a:rPr lang="zh-CN" altLang="en-US" sz="1500" b="1" kern="1200">
              <a:solidFill>
                <a:srgbClr val="FF0000"/>
              </a:solidFill>
            </a:rPr>
            <a:t>延长线，所以实际占用集线器</a:t>
          </a:r>
          <a:r>
            <a:rPr lang="en-US" altLang="zh-CN" sz="1500" b="1" kern="1200">
              <a:solidFill>
                <a:srgbClr val="FF0000"/>
              </a:solidFill>
            </a:rPr>
            <a:t>5</a:t>
          </a:r>
          <a:r>
            <a:rPr lang="zh-CN" altLang="en-US" sz="1500" b="1" kern="1200">
              <a:solidFill>
                <a:srgbClr val="FF0000"/>
              </a:solidFill>
            </a:rPr>
            <a:t>个口</a:t>
          </a:r>
          <a:r>
            <a:rPr lang="en-US" altLang="zh-CN" sz="1500" b="1" kern="1200">
              <a:solidFill>
                <a:srgbClr val="FF0000"/>
              </a:solidFill>
            </a:rPr>
            <a:t>）</a:t>
          </a:r>
          <a:endParaRPr lang="zh-CN" altLang="zh-CN" sz="1500" b="1" kern="1200">
            <a:solidFill>
              <a:srgbClr val="FF0000"/>
            </a:solidFill>
          </a:endParaRPr>
        </a:p>
      </dsp:txBody>
      <dsp:txXfrm>
        <a:off x="6250712" y="3138235"/>
        <a:ext cx="6294946" cy="691548"/>
      </dsp:txXfrm>
    </dsp:sp>
    <dsp:sp modelId="{E9479297-0AB4-47AB-97EA-072DFACDF4E4}">
      <dsp:nvSpPr>
        <dsp:cNvPr id="0" name=""/>
        <dsp:cNvSpPr/>
      </dsp:nvSpPr>
      <dsp:spPr>
        <a:xfrm rot="21522634">
          <a:off x="5743862" y="4335296"/>
          <a:ext cx="687798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687798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6070566" y="4322250"/>
        <a:ext cx="34389" cy="34389"/>
      </dsp:txXfrm>
    </dsp:sp>
    <dsp:sp modelId="{7006145D-4008-481D-B76A-ED79B35EE400}">
      <dsp:nvSpPr>
        <dsp:cNvPr id="0" name=""/>
        <dsp:cNvSpPr/>
      </dsp:nvSpPr>
      <dsp:spPr>
        <a:xfrm>
          <a:off x="6431574" y="4014066"/>
          <a:ext cx="3925339" cy="63527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600" b="1" kern="1200">
              <a:solidFill>
                <a:schemeClr val="bg1"/>
              </a:solidFill>
            </a:rPr>
            <a:t>EK 2019 Velocity D-RGB 5V 3</a:t>
          </a:r>
          <a:r>
            <a:rPr lang="zh-CN" altLang="zh-CN" sz="1600" b="1" kern="1200">
              <a:solidFill>
                <a:schemeClr val="bg1"/>
              </a:solidFill>
            </a:rPr>
            <a:t>针 数字</a:t>
          </a:r>
          <a:r>
            <a:rPr lang="en-US" altLang="zh-CN" sz="1600" b="1" kern="1200">
              <a:solidFill>
                <a:schemeClr val="bg1"/>
              </a:solidFill>
            </a:rPr>
            <a:t>RGB </a:t>
          </a:r>
          <a:r>
            <a:rPr lang="zh-CN" altLang="zh-CN" sz="1600" b="1" kern="1200">
              <a:solidFill>
                <a:schemeClr val="bg1"/>
              </a:solidFill>
            </a:rPr>
            <a:t>神光同步 幻彩 </a:t>
          </a:r>
          <a:r>
            <a:rPr lang="en-US" altLang="zh-CN" sz="1600" b="1" kern="1200">
              <a:solidFill>
                <a:schemeClr val="bg1"/>
              </a:solidFill>
            </a:rPr>
            <a:t>CPU </a:t>
          </a:r>
          <a:r>
            <a:rPr lang="zh-CN" altLang="zh-CN" sz="1600" b="1" kern="1200">
              <a:solidFill>
                <a:schemeClr val="bg1"/>
              </a:solidFill>
            </a:rPr>
            <a:t>冷头</a:t>
          </a:r>
        </a:p>
      </dsp:txBody>
      <dsp:txXfrm>
        <a:off x="6450181" y="4032673"/>
        <a:ext cx="3888125" cy="598064"/>
      </dsp:txXfrm>
    </dsp:sp>
    <dsp:sp modelId="{D8CF2D7C-0356-436E-A1E8-57F12CD7E0D5}">
      <dsp:nvSpPr>
        <dsp:cNvPr id="0" name=""/>
        <dsp:cNvSpPr/>
      </dsp:nvSpPr>
      <dsp:spPr>
        <a:xfrm rot="2492351">
          <a:off x="5598158" y="4727447"/>
          <a:ext cx="1159384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1159384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6148866" y="4702611"/>
        <a:ext cx="57969" cy="57969"/>
      </dsp:txXfrm>
    </dsp:sp>
    <dsp:sp modelId="{E93CC85E-D8DE-4289-8915-514D9309A9A7}">
      <dsp:nvSpPr>
        <dsp:cNvPr id="0" name=""/>
        <dsp:cNvSpPr/>
      </dsp:nvSpPr>
      <dsp:spPr>
        <a:xfrm>
          <a:off x="6611751" y="4801036"/>
          <a:ext cx="4333971" cy="629945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525" tIns="9525" rIns="9525" bIns="9525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500" kern="1200"/>
            <a:t>机箱前面板</a:t>
          </a:r>
          <a:r>
            <a:rPr lang="en-US" altLang="zh-CN" sz="1500" kern="1200"/>
            <a:t>ARGB</a:t>
          </a:r>
          <a:endParaRPr lang="zh-CN" altLang="en-US" sz="1500" kern="1200"/>
        </a:p>
      </dsp:txBody>
      <dsp:txXfrm>
        <a:off x="6630201" y="4819486"/>
        <a:ext cx="4297071" cy="593045"/>
      </dsp:txXfrm>
    </dsp:sp>
    <dsp:sp modelId="{8D04E373-CDD2-4D47-9026-582D8EE9003E}">
      <dsp:nvSpPr>
        <dsp:cNvPr id="0" name=""/>
        <dsp:cNvSpPr/>
      </dsp:nvSpPr>
      <dsp:spPr>
        <a:xfrm rot="19871539">
          <a:off x="1570525" y="7057080"/>
          <a:ext cx="591692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591692" y="4148"/>
              </a:lnTo>
            </a:path>
          </a:pathLst>
        </a:custGeom>
        <a:noFill/>
        <a:ln w="12700" cap="flat" cmpd="sng" algn="ctr">
          <a:solidFill>
            <a:schemeClr val="accent5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1851579" y="7046436"/>
        <a:ext cx="29584" cy="29584"/>
      </dsp:txXfrm>
    </dsp:sp>
    <dsp:sp modelId="{1BB53AF1-72EE-4C39-B534-186E1F5BBE8F}">
      <dsp:nvSpPr>
        <dsp:cNvPr id="0" name=""/>
        <dsp:cNvSpPr/>
      </dsp:nvSpPr>
      <dsp:spPr>
        <a:xfrm>
          <a:off x="2125604" y="6551379"/>
          <a:ext cx="1469157" cy="734578"/>
        </a:xfrm>
        <a:prstGeom prst="roundRect">
          <a:avLst>
            <a:gd name="adj" fmla="val 10000"/>
          </a:avLst>
        </a:prstGeom>
        <a:solidFill>
          <a:schemeClr val="accent5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525" tIns="9525" rIns="9525" bIns="9525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500" b="1" kern="1200">
              <a:solidFill>
                <a:srgbClr val="FF0000"/>
              </a:solidFill>
            </a:rPr>
            <a:t>2</a:t>
          </a:r>
          <a:r>
            <a:rPr lang="zh-CN" altLang="en-US" sz="1500" b="1" kern="1200">
              <a:solidFill>
                <a:srgbClr val="FF0000"/>
              </a:solidFill>
            </a:rPr>
            <a:t>个</a:t>
          </a:r>
          <a:r>
            <a:rPr lang="zh-CN" altLang="en-US" sz="1500" kern="1200"/>
            <a:t>主板</a:t>
          </a:r>
          <a:r>
            <a:rPr lang="en-US" altLang="zh-CN" sz="1500" kern="1200"/>
            <a:t>12V 4Pin</a:t>
          </a:r>
          <a:r>
            <a:rPr lang="zh-CN" altLang="en-US" sz="1500" kern="1200"/>
            <a:t>口 </a:t>
          </a:r>
          <a:r>
            <a:rPr lang="en-US" altLang="zh-CN" sz="1500" kern="1200"/>
            <a:t>RGB</a:t>
          </a:r>
          <a:endParaRPr lang="zh-CN" altLang="en-US" sz="1500" kern="1200"/>
        </a:p>
      </dsp:txBody>
      <dsp:txXfrm>
        <a:off x="2147119" y="6572894"/>
        <a:ext cx="1426127" cy="691548"/>
      </dsp:txXfrm>
    </dsp:sp>
    <dsp:sp modelId="{026E6BD1-770E-4735-9865-1167005D0A05}">
      <dsp:nvSpPr>
        <dsp:cNvPr id="0" name=""/>
        <dsp:cNvSpPr/>
      </dsp:nvSpPr>
      <dsp:spPr>
        <a:xfrm rot="314230">
          <a:off x="3587239" y="7079010"/>
          <a:ext cx="3604139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3604139" y="4148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200" kern="1200"/>
        </a:p>
      </dsp:txBody>
      <dsp:txXfrm>
        <a:off x="5299206" y="6993056"/>
        <a:ext cx="180206" cy="180206"/>
      </dsp:txXfrm>
    </dsp:sp>
    <dsp:sp modelId="{782565CF-CDDC-4ADC-AFC4-5DAB46A2D72E}">
      <dsp:nvSpPr>
        <dsp:cNvPr id="0" name=""/>
        <dsp:cNvSpPr/>
      </dsp:nvSpPr>
      <dsp:spPr>
        <a:xfrm>
          <a:off x="7183856" y="6930624"/>
          <a:ext cx="4764405" cy="634051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525" tIns="9525" rIns="9525" bIns="9525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500" b="1" kern="1200">
              <a:solidFill>
                <a:schemeClr val="bg1"/>
              </a:solidFill>
            </a:rPr>
            <a:t>EK-Vector ROG Strix </a:t>
          </a:r>
          <a:r>
            <a:rPr lang="zh-CN" altLang="zh-CN" sz="1500" b="1" kern="1200">
              <a:solidFill>
                <a:schemeClr val="bg1"/>
              </a:solidFill>
            </a:rPr>
            <a:t>猛禽 </a:t>
          </a:r>
          <a:r>
            <a:rPr lang="en-US" altLang="zh-CN" sz="1500" b="1" kern="1200">
              <a:solidFill>
                <a:schemeClr val="bg1"/>
              </a:solidFill>
            </a:rPr>
            <a:t>RTX 2080Ti / 2080RGB </a:t>
          </a:r>
          <a:r>
            <a:rPr lang="zh-CN" altLang="zh-CN" sz="1500" b="1" kern="1200">
              <a:solidFill>
                <a:schemeClr val="bg1"/>
              </a:solidFill>
            </a:rPr>
            <a:t>显卡 水冷头</a:t>
          </a:r>
        </a:p>
      </dsp:txBody>
      <dsp:txXfrm>
        <a:off x="7202427" y="6949195"/>
        <a:ext cx="4727263" cy="596909"/>
      </dsp:txXfrm>
    </dsp:sp>
    <dsp:sp modelId="{D24DB7AA-AE90-4480-A998-CE6824D0C31D}">
      <dsp:nvSpPr>
        <dsp:cNvPr id="0" name=""/>
        <dsp:cNvSpPr/>
      </dsp:nvSpPr>
      <dsp:spPr>
        <a:xfrm rot="5009241">
          <a:off x="-200987" y="9225924"/>
          <a:ext cx="4078890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4078890" y="4148"/>
              </a:lnTo>
            </a:path>
          </a:pathLst>
        </a:custGeom>
        <a:noFill/>
        <a:ln w="12700" cap="flat" cmpd="sng" algn="ctr">
          <a:solidFill>
            <a:schemeClr val="accent5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200" kern="1200"/>
        </a:p>
      </dsp:txBody>
      <dsp:txXfrm>
        <a:off x="1736485" y="9128100"/>
        <a:ext cx="203944" cy="203944"/>
      </dsp:txXfrm>
    </dsp:sp>
    <dsp:sp modelId="{F0844867-2135-4116-8667-554FA6DF0A5C}">
      <dsp:nvSpPr>
        <dsp:cNvPr id="0" name=""/>
        <dsp:cNvSpPr/>
      </dsp:nvSpPr>
      <dsp:spPr>
        <a:xfrm>
          <a:off x="2069776" y="10889068"/>
          <a:ext cx="1469157" cy="734578"/>
        </a:xfrm>
        <a:prstGeom prst="roundRect">
          <a:avLst>
            <a:gd name="adj" fmla="val 10000"/>
          </a:avLst>
        </a:prstGeom>
        <a:solidFill>
          <a:schemeClr val="accent5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525" tIns="9525" rIns="9525" bIns="9525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500" kern="1200"/>
            <a:t>ROG THOR </a:t>
          </a:r>
          <a:r>
            <a:rPr lang="zh-CN" altLang="en-US" sz="1500" kern="1200"/>
            <a:t>雷神 </a:t>
          </a:r>
          <a:r>
            <a:rPr lang="en-US" altLang="zh-CN" sz="1500" kern="1200"/>
            <a:t>1200W</a:t>
          </a:r>
          <a:r>
            <a:rPr lang="zh-CN" altLang="en-US" sz="1500" kern="1200"/>
            <a:t>电源</a:t>
          </a:r>
        </a:p>
      </dsp:txBody>
      <dsp:txXfrm>
        <a:off x="2091291" y="10910583"/>
        <a:ext cx="1426127" cy="691548"/>
      </dsp:txXfrm>
    </dsp:sp>
    <dsp:sp modelId="{DB827EFD-DCD6-4E29-A857-5AD2183AA91C}">
      <dsp:nvSpPr>
        <dsp:cNvPr id="0" name=""/>
        <dsp:cNvSpPr/>
      </dsp:nvSpPr>
      <dsp:spPr>
        <a:xfrm rot="17039294">
          <a:off x="2569653" y="10011848"/>
          <a:ext cx="2556533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2556533" y="4148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4000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900" kern="1200"/>
        </a:p>
      </dsp:txBody>
      <dsp:txXfrm>
        <a:off x="3784007" y="9952083"/>
        <a:ext cx="127826" cy="127826"/>
      </dsp:txXfrm>
    </dsp:sp>
    <dsp:sp modelId="{FEF1EBD4-FB26-4AC9-950A-CEDDF5A32367}">
      <dsp:nvSpPr>
        <dsp:cNvPr id="0" name=""/>
        <dsp:cNvSpPr/>
      </dsp:nvSpPr>
      <dsp:spPr>
        <a:xfrm>
          <a:off x="4156906" y="8344652"/>
          <a:ext cx="2250147" cy="861969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2700" tIns="12700" rIns="12700" bIns="1270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2000" kern="1200"/>
            <a:t>电源大</a:t>
          </a:r>
          <a:r>
            <a:rPr lang="en-US" altLang="zh-CN" sz="2000" kern="1200"/>
            <a:t>4P</a:t>
          </a:r>
          <a:r>
            <a:rPr lang="zh-CN" altLang="en-US" sz="2000" kern="1200"/>
            <a:t>线</a:t>
          </a:r>
          <a:endParaRPr lang="en-US" altLang="zh-CN" sz="2000" kern="1200"/>
        </a:p>
      </dsp:txBody>
      <dsp:txXfrm>
        <a:off x="4182152" y="8369898"/>
        <a:ext cx="2199655" cy="811477"/>
      </dsp:txXfrm>
    </dsp:sp>
    <dsp:sp modelId="{1F026B8C-5ED9-4F50-A40B-26F78E2BDE47}">
      <dsp:nvSpPr>
        <dsp:cNvPr id="0" name=""/>
        <dsp:cNvSpPr/>
      </dsp:nvSpPr>
      <dsp:spPr>
        <a:xfrm rot="21008889">
          <a:off x="6380657" y="8465220"/>
          <a:ext cx="3579960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3579960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200" kern="1200"/>
        </a:p>
      </dsp:txBody>
      <dsp:txXfrm>
        <a:off x="8081139" y="8379869"/>
        <a:ext cx="178998" cy="178998"/>
      </dsp:txXfrm>
    </dsp:sp>
    <dsp:sp modelId="{DBAB4909-DA0D-4DA9-8515-B3C5B38A4178}">
      <dsp:nvSpPr>
        <dsp:cNvPr id="0" name=""/>
        <dsp:cNvSpPr/>
      </dsp:nvSpPr>
      <dsp:spPr>
        <a:xfrm>
          <a:off x="9934222" y="7795811"/>
          <a:ext cx="1469157" cy="73457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600" kern="1200"/>
            <a:t>ARGB</a:t>
          </a:r>
          <a:r>
            <a:rPr lang="zh-CN" altLang="en-US" sz="1600" kern="1200"/>
            <a:t>集线器</a:t>
          </a:r>
          <a:endParaRPr lang="en-US" altLang="zh-CN" sz="1600" kern="1200"/>
        </a:p>
      </dsp:txBody>
      <dsp:txXfrm>
        <a:off x="9955737" y="7817326"/>
        <a:ext cx="1426127" cy="691548"/>
      </dsp:txXfrm>
    </dsp:sp>
    <dsp:sp modelId="{95EA2396-0BEA-4643-AEC7-A72410B9F2A5}">
      <dsp:nvSpPr>
        <dsp:cNvPr id="0" name=""/>
        <dsp:cNvSpPr/>
      </dsp:nvSpPr>
      <dsp:spPr>
        <a:xfrm rot="193842">
          <a:off x="6404236" y="8871387"/>
          <a:ext cx="3545247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3545247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200" kern="1200"/>
        </a:p>
      </dsp:txBody>
      <dsp:txXfrm>
        <a:off x="8088229" y="8786904"/>
        <a:ext cx="177262" cy="177262"/>
      </dsp:txXfrm>
    </dsp:sp>
    <dsp:sp modelId="{D2F114CF-4E85-4513-90B4-7817B1F22134}">
      <dsp:nvSpPr>
        <dsp:cNvPr id="0" name=""/>
        <dsp:cNvSpPr/>
      </dsp:nvSpPr>
      <dsp:spPr>
        <a:xfrm>
          <a:off x="9946666" y="8608145"/>
          <a:ext cx="1469157" cy="73457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600" kern="1200"/>
            <a:t>风扇</a:t>
          </a:r>
          <a:r>
            <a:rPr lang="en-US" altLang="zh-CN" sz="1600" kern="1200"/>
            <a:t>PWM</a:t>
          </a:r>
          <a:r>
            <a:rPr lang="zh-CN" altLang="en-US" sz="1600" kern="1200"/>
            <a:t>集线器</a:t>
          </a:r>
          <a:endParaRPr lang="en-US" altLang="zh-CN" sz="1600" kern="1200"/>
        </a:p>
      </dsp:txBody>
      <dsp:txXfrm>
        <a:off x="9968181" y="8629660"/>
        <a:ext cx="1426127" cy="691548"/>
      </dsp:txXfrm>
    </dsp:sp>
    <dsp:sp modelId="{DB46C34D-2C9F-44D1-A7A5-F9F7E434EE4D}">
      <dsp:nvSpPr>
        <dsp:cNvPr id="0" name=""/>
        <dsp:cNvSpPr/>
      </dsp:nvSpPr>
      <dsp:spPr>
        <a:xfrm rot="990282">
          <a:off x="6331770" y="9290556"/>
          <a:ext cx="3654199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3654199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200" kern="1200"/>
        </a:p>
      </dsp:txBody>
      <dsp:txXfrm>
        <a:off x="8067515" y="9203350"/>
        <a:ext cx="182709" cy="182709"/>
      </dsp:txXfrm>
    </dsp:sp>
    <dsp:sp modelId="{ACE0014F-2F9E-426B-8191-1203AFED0938}">
      <dsp:nvSpPr>
        <dsp:cNvPr id="0" name=""/>
        <dsp:cNvSpPr/>
      </dsp:nvSpPr>
      <dsp:spPr>
        <a:xfrm>
          <a:off x="9910686" y="9446483"/>
          <a:ext cx="1469157" cy="73457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600" kern="1200"/>
            <a:t>水泵电源线</a:t>
          </a:r>
        </a:p>
      </dsp:txBody>
      <dsp:txXfrm>
        <a:off x="9932201" y="9467998"/>
        <a:ext cx="1426127" cy="691548"/>
      </dsp:txXfrm>
    </dsp:sp>
    <dsp:sp modelId="{25F8CA59-4469-4A2A-BCC8-40C665698CDC}">
      <dsp:nvSpPr>
        <dsp:cNvPr id="0" name=""/>
        <dsp:cNvSpPr/>
      </dsp:nvSpPr>
      <dsp:spPr>
        <a:xfrm rot="186122">
          <a:off x="3538503" y="11268132"/>
          <a:ext cx="588525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588525" y="4148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3818053" y="11257568"/>
        <a:ext cx="29426" cy="29426"/>
      </dsp:txXfrm>
    </dsp:sp>
    <dsp:sp modelId="{E219BBB7-0D7F-400D-B2F8-7CA28716382F}">
      <dsp:nvSpPr>
        <dsp:cNvPr id="0" name=""/>
        <dsp:cNvSpPr/>
      </dsp:nvSpPr>
      <dsp:spPr>
        <a:xfrm>
          <a:off x="4126597" y="10920915"/>
          <a:ext cx="1469157" cy="734578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600" kern="1200"/>
            <a:t>电源</a:t>
          </a:r>
          <a:r>
            <a:rPr lang="en-US" altLang="zh-CN" sz="1600" kern="1200"/>
            <a:t>SATA</a:t>
          </a:r>
          <a:r>
            <a:rPr lang="zh-CN" altLang="en-US" sz="1600" kern="1200"/>
            <a:t>线</a:t>
          </a:r>
        </a:p>
      </dsp:txBody>
      <dsp:txXfrm>
        <a:off x="4148112" y="10942430"/>
        <a:ext cx="1426127" cy="691548"/>
      </dsp:txXfrm>
    </dsp:sp>
    <dsp:sp modelId="{B82180C4-FC42-4C82-8B9F-3714556E6579}">
      <dsp:nvSpPr>
        <dsp:cNvPr id="0" name=""/>
        <dsp:cNvSpPr/>
      </dsp:nvSpPr>
      <dsp:spPr>
        <a:xfrm rot="21161185">
          <a:off x="5578126" y="11008211"/>
          <a:ext cx="4333793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4333793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200" kern="1200"/>
        </a:p>
      </dsp:txBody>
      <dsp:txXfrm>
        <a:off x="7636678" y="10904015"/>
        <a:ext cx="216689" cy="216689"/>
      </dsp:txXfrm>
    </dsp:sp>
    <dsp:sp modelId="{BABAF163-0297-4547-8AF8-5B49C5000491}">
      <dsp:nvSpPr>
        <dsp:cNvPr id="0" name=""/>
        <dsp:cNvSpPr/>
      </dsp:nvSpPr>
      <dsp:spPr>
        <a:xfrm>
          <a:off x="9894291" y="10369225"/>
          <a:ext cx="2504429" cy="73457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600" kern="1200"/>
            <a:t>东芝</a:t>
          </a:r>
          <a:r>
            <a:rPr lang="en-US" altLang="zh-CN" sz="1600" kern="1200"/>
            <a:t>P300 PMR</a:t>
          </a:r>
          <a:r>
            <a:rPr lang="zh-CN" altLang="en-US" sz="1600" kern="1200"/>
            <a:t>垂直式机械硬盘 </a:t>
          </a:r>
          <a:r>
            <a:rPr lang="en-US" altLang="zh-CN" sz="1600" kern="1200"/>
            <a:t>3TB</a:t>
          </a:r>
          <a:endParaRPr lang="zh-CN" altLang="en-US" sz="1600" kern="1200"/>
        </a:p>
      </dsp:txBody>
      <dsp:txXfrm>
        <a:off x="9915806" y="10390740"/>
        <a:ext cx="2461399" cy="691548"/>
      </dsp:txXfrm>
    </dsp:sp>
    <dsp:sp modelId="{D8EAA91B-8B59-4481-89D2-2803D81F5FF3}">
      <dsp:nvSpPr>
        <dsp:cNvPr id="0" name=""/>
        <dsp:cNvSpPr/>
      </dsp:nvSpPr>
      <dsp:spPr>
        <a:xfrm rot="269991">
          <a:off x="5589163" y="11451849"/>
          <a:ext cx="4277341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4277341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200" kern="1200"/>
        </a:p>
      </dsp:txBody>
      <dsp:txXfrm>
        <a:off x="7620900" y="11349064"/>
        <a:ext cx="213867" cy="213867"/>
      </dsp:txXfrm>
    </dsp:sp>
    <dsp:sp modelId="{5FD25BE0-7860-4A6E-88E5-64EBFD978F88}">
      <dsp:nvSpPr>
        <dsp:cNvPr id="0" name=""/>
        <dsp:cNvSpPr/>
      </dsp:nvSpPr>
      <dsp:spPr>
        <a:xfrm>
          <a:off x="9859912" y="11256500"/>
          <a:ext cx="1469157" cy="73457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600" kern="1200"/>
            <a:t>机箱前面板</a:t>
          </a:r>
          <a:r>
            <a:rPr lang="en-US" altLang="zh-CN" sz="1600" kern="1200"/>
            <a:t>ARGB</a:t>
          </a:r>
          <a:r>
            <a:rPr lang="zh-CN" altLang="en-US" sz="1600" kern="1200"/>
            <a:t>供电</a:t>
          </a:r>
        </a:p>
      </dsp:txBody>
      <dsp:txXfrm>
        <a:off x="9881427" y="11278015"/>
        <a:ext cx="1426127" cy="691548"/>
      </dsp:txXfrm>
    </dsp:sp>
    <dsp:sp modelId="{372DB308-EFE4-4BB2-9718-860C5CCDD381}">
      <dsp:nvSpPr>
        <dsp:cNvPr id="0" name=""/>
        <dsp:cNvSpPr/>
      </dsp:nvSpPr>
      <dsp:spPr>
        <a:xfrm rot="954924">
          <a:off x="5511616" y="11885963"/>
          <a:ext cx="4389991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4389991" y="4148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1200" kern="1200"/>
        </a:p>
      </dsp:txBody>
      <dsp:txXfrm>
        <a:off x="7596862" y="11780362"/>
        <a:ext cx="219499" cy="219499"/>
      </dsp:txXfrm>
    </dsp:sp>
    <dsp:sp modelId="{C252D882-57D3-45DB-9A1B-3203F9DF6709}">
      <dsp:nvSpPr>
        <dsp:cNvPr id="0" name=""/>
        <dsp:cNvSpPr/>
      </dsp:nvSpPr>
      <dsp:spPr>
        <a:xfrm>
          <a:off x="9817468" y="12124729"/>
          <a:ext cx="1469157" cy="73457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600" kern="1200"/>
            <a:t>空余</a:t>
          </a:r>
          <a:r>
            <a:rPr lang="en-US" altLang="zh-CN" sz="1600" kern="1200"/>
            <a:t>2</a:t>
          </a:r>
          <a:r>
            <a:rPr lang="zh-CN" altLang="en-US" sz="1600" kern="1200"/>
            <a:t>个</a:t>
          </a:r>
          <a:r>
            <a:rPr lang="en-US" altLang="zh-CN" sz="1600" kern="1200"/>
            <a:t>SATA</a:t>
          </a:r>
          <a:r>
            <a:rPr lang="zh-CN" altLang="en-US" sz="1600" kern="1200"/>
            <a:t>供电口</a:t>
          </a:r>
        </a:p>
      </dsp:txBody>
      <dsp:txXfrm>
        <a:off x="9838983" y="12146244"/>
        <a:ext cx="1426127" cy="691548"/>
      </dsp:txXfrm>
    </dsp:sp>
    <dsp:sp modelId="{0FDEF160-111C-496F-ACE2-845E7852B9E1}">
      <dsp:nvSpPr>
        <dsp:cNvPr id="0" name=""/>
        <dsp:cNvSpPr/>
      </dsp:nvSpPr>
      <dsp:spPr>
        <a:xfrm rot="3369776">
          <a:off x="3305082" y="11690515"/>
          <a:ext cx="1055366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1055366" y="4148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3806382" y="11668280"/>
        <a:ext cx="52768" cy="52768"/>
      </dsp:txXfrm>
    </dsp:sp>
    <dsp:sp modelId="{32B548FB-D197-4029-B070-13D9B760D551}">
      <dsp:nvSpPr>
        <dsp:cNvPr id="0" name=""/>
        <dsp:cNvSpPr/>
      </dsp:nvSpPr>
      <dsp:spPr>
        <a:xfrm>
          <a:off x="4126597" y="11765681"/>
          <a:ext cx="1469157" cy="734578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600" kern="1200"/>
            <a:t>CPU</a:t>
          </a:r>
          <a:r>
            <a:rPr lang="zh-CN" altLang="en-US" sz="1600" kern="1200"/>
            <a:t>供电线 </a:t>
          </a:r>
          <a:r>
            <a:rPr lang="en-US" altLang="zh-CN" sz="1600" kern="1200"/>
            <a:t>8PIN+4PIN</a:t>
          </a:r>
          <a:endParaRPr lang="zh-CN" altLang="en-US" sz="1600" kern="1200"/>
        </a:p>
      </dsp:txBody>
      <dsp:txXfrm>
        <a:off x="4148112" y="11787196"/>
        <a:ext cx="1426127" cy="691548"/>
      </dsp:txXfrm>
    </dsp:sp>
    <dsp:sp modelId="{4F5F74B1-8320-486B-A42C-079B301517B5}">
      <dsp:nvSpPr>
        <dsp:cNvPr id="0" name=""/>
        <dsp:cNvSpPr/>
      </dsp:nvSpPr>
      <dsp:spPr>
        <a:xfrm rot="4269034">
          <a:off x="2923302" y="12112898"/>
          <a:ext cx="1818926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1818926" y="4148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667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600" kern="1200"/>
        </a:p>
      </dsp:txBody>
      <dsp:txXfrm>
        <a:off x="3787293" y="12071574"/>
        <a:ext cx="90946" cy="90946"/>
      </dsp:txXfrm>
    </dsp:sp>
    <dsp:sp modelId="{E5E427F9-032A-4E0B-9FAF-9CF6BEC9604F}">
      <dsp:nvSpPr>
        <dsp:cNvPr id="0" name=""/>
        <dsp:cNvSpPr/>
      </dsp:nvSpPr>
      <dsp:spPr>
        <a:xfrm>
          <a:off x="4126597" y="12610447"/>
          <a:ext cx="1469157" cy="734578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600" kern="1200"/>
            <a:t>显卡供电线</a:t>
          </a:r>
          <a:r>
            <a:rPr lang="en-US" altLang="zh-CN" sz="1600" kern="1200"/>
            <a:t>8PIN+8PIN</a:t>
          </a:r>
          <a:endParaRPr lang="zh-CN" altLang="en-US" sz="1600" kern="1200"/>
        </a:p>
      </dsp:txBody>
      <dsp:txXfrm>
        <a:off x="4148112" y="12631962"/>
        <a:ext cx="1426127" cy="691548"/>
      </dsp:txXfrm>
    </dsp:sp>
    <dsp:sp modelId="{326E1AAB-83C1-41CC-A9CA-8350045C3ECD}">
      <dsp:nvSpPr>
        <dsp:cNvPr id="0" name=""/>
        <dsp:cNvSpPr/>
      </dsp:nvSpPr>
      <dsp:spPr>
        <a:xfrm rot="4626080">
          <a:off x="2516479" y="12535281"/>
          <a:ext cx="2632574" cy="8297"/>
        </a:xfrm>
        <a:custGeom>
          <a:avLst/>
          <a:gdLst/>
          <a:ahLst/>
          <a:cxnLst/>
          <a:rect l="0" t="0" r="0" b="0"/>
          <a:pathLst>
            <a:path>
              <a:moveTo>
                <a:pt x="0" y="4148"/>
              </a:moveTo>
              <a:lnTo>
                <a:pt x="2632574" y="4148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4000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900" kern="1200"/>
        </a:p>
      </dsp:txBody>
      <dsp:txXfrm>
        <a:off x="3766951" y="12473615"/>
        <a:ext cx="131628" cy="131628"/>
      </dsp:txXfrm>
    </dsp:sp>
    <dsp:sp modelId="{72FB00C1-EEF5-432D-89CE-A57D95A498BA}">
      <dsp:nvSpPr>
        <dsp:cNvPr id="0" name=""/>
        <dsp:cNvSpPr/>
      </dsp:nvSpPr>
      <dsp:spPr>
        <a:xfrm>
          <a:off x="4126597" y="13455213"/>
          <a:ext cx="1469157" cy="734578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600" kern="1200"/>
            <a:t>主板供电线</a:t>
          </a:r>
        </a:p>
      </dsp:txBody>
      <dsp:txXfrm>
        <a:off x="4148112" y="13476728"/>
        <a:ext cx="1426127" cy="691548"/>
      </dsp:txXfrm>
    </dsp:sp>
  </dsp:spTree>
</dsp:drawing>
</file>

<file path=xl/diagrams/drawing2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3890928E-2309-4B27-8C78-FFE4B4571912}">
      <dsp:nvSpPr>
        <dsp:cNvPr id="0" name=""/>
        <dsp:cNvSpPr/>
      </dsp:nvSpPr>
      <dsp:spPr>
        <a:xfrm>
          <a:off x="2" y="2958504"/>
          <a:ext cx="1384260" cy="1351653"/>
        </a:xfrm>
        <a:prstGeom prst="roundRect">
          <a:avLst>
            <a:gd name="adj" fmla="val 10000"/>
          </a:avLst>
        </a:prstGeom>
        <a:solidFill>
          <a:schemeClr val="accent3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2700" tIns="12700" rIns="12700" bIns="1270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2000" b="1" kern="1200">
              <a:solidFill>
                <a:srgbClr val="FF0000"/>
              </a:solidFill>
            </a:rPr>
            <a:t>ROG M11F </a:t>
          </a:r>
          <a:r>
            <a:rPr lang="zh-CN" altLang="en-US" sz="2000" b="1" kern="1200">
              <a:solidFill>
                <a:srgbClr val="FF0000"/>
              </a:solidFill>
            </a:rPr>
            <a:t>主板接线图</a:t>
          </a:r>
        </a:p>
      </dsp:txBody>
      <dsp:txXfrm>
        <a:off x="39591" y="2998093"/>
        <a:ext cx="1305082" cy="1272475"/>
      </dsp:txXfrm>
    </dsp:sp>
    <dsp:sp modelId="{0E61DF9A-D5FC-46EB-8E9D-F07CD7D539E7}">
      <dsp:nvSpPr>
        <dsp:cNvPr id="0" name=""/>
        <dsp:cNvSpPr/>
      </dsp:nvSpPr>
      <dsp:spPr>
        <a:xfrm rot="17299103">
          <a:off x="908755" y="2966684"/>
          <a:ext cx="1386916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386916" y="9329"/>
              </a:lnTo>
            </a:path>
          </a:pathLst>
        </a:custGeom>
        <a:noFill/>
        <a:ln w="12700" cap="flat" cmpd="sng" algn="ctr">
          <a:solidFill>
            <a:schemeClr val="accent5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1567541" y="2941341"/>
        <a:ext cx="69345" cy="69345"/>
      </dsp:txXfrm>
    </dsp:sp>
    <dsp:sp modelId="{E7933FCD-9532-4580-8E50-15CB1459F6F9}">
      <dsp:nvSpPr>
        <dsp:cNvPr id="0" name=""/>
        <dsp:cNvSpPr/>
      </dsp:nvSpPr>
      <dsp:spPr>
        <a:xfrm>
          <a:off x="1820165" y="1579149"/>
          <a:ext cx="1384260" cy="1477095"/>
        </a:xfrm>
        <a:prstGeom prst="roundRect">
          <a:avLst>
            <a:gd name="adj" fmla="val 10000"/>
          </a:avLst>
        </a:prstGeom>
        <a:solidFill>
          <a:schemeClr val="accent5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2700" tIns="12700" rIns="12700" bIns="1270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2000" b="1" kern="1200">
              <a:solidFill>
                <a:srgbClr val="FF0000"/>
              </a:solidFill>
            </a:rPr>
            <a:t>2</a:t>
          </a:r>
          <a:r>
            <a:rPr lang="zh-CN" altLang="en-US" sz="2000" b="1" kern="1200">
              <a:solidFill>
                <a:srgbClr val="FF0000"/>
              </a:solidFill>
            </a:rPr>
            <a:t>个</a:t>
          </a:r>
          <a:r>
            <a:rPr lang="zh-CN" altLang="en-US" sz="2000" kern="1200"/>
            <a:t>主板</a:t>
          </a:r>
          <a:r>
            <a:rPr lang="en-US" altLang="zh-CN" sz="2000" kern="1200"/>
            <a:t>5V 3Pin</a:t>
          </a:r>
          <a:r>
            <a:rPr lang="zh-CN" altLang="en-US" sz="2000" kern="1200"/>
            <a:t>口 </a:t>
          </a:r>
          <a:r>
            <a:rPr lang="en-US" altLang="zh-CN" sz="2000" kern="1200"/>
            <a:t>ARGB</a:t>
          </a:r>
        </a:p>
      </dsp:txBody>
      <dsp:txXfrm>
        <a:off x="1860709" y="1619693"/>
        <a:ext cx="1303172" cy="1396007"/>
      </dsp:txXfrm>
    </dsp:sp>
    <dsp:sp modelId="{23AAD528-EF90-40E8-9113-71964FBE64F6}">
      <dsp:nvSpPr>
        <dsp:cNvPr id="0" name=""/>
        <dsp:cNvSpPr/>
      </dsp:nvSpPr>
      <dsp:spPr>
        <a:xfrm rot="18753083">
          <a:off x="3081753" y="2029233"/>
          <a:ext cx="757826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757826" y="9329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3441720" y="2019617"/>
        <a:ext cx="37891" cy="37891"/>
      </dsp:txXfrm>
    </dsp:sp>
    <dsp:sp modelId="{40A50D60-37EE-4A46-9F2D-B2FBB46D14A7}">
      <dsp:nvSpPr>
        <dsp:cNvPr id="0" name=""/>
        <dsp:cNvSpPr/>
      </dsp:nvSpPr>
      <dsp:spPr>
        <a:xfrm>
          <a:off x="3716906" y="1413363"/>
          <a:ext cx="1384260" cy="692130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5V 3Pin ARGB</a:t>
          </a:r>
          <a:r>
            <a:rPr lang="zh-CN" altLang="en-US" sz="1400" kern="1200"/>
            <a:t>集线器 </a:t>
          </a:r>
          <a:r>
            <a:rPr lang="en-US" altLang="zh-CN" sz="1400" kern="1200"/>
            <a:t>1</a:t>
          </a:r>
          <a:r>
            <a:rPr lang="zh-CN" altLang="en-US" sz="1400" kern="1200"/>
            <a:t>分</a:t>
          </a:r>
          <a:r>
            <a:rPr lang="en-US" altLang="zh-CN" sz="1400" kern="1200"/>
            <a:t>10</a:t>
          </a:r>
        </a:p>
      </dsp:txBody>
      <dsp:txXfrm>
        <a:off x="3737178" y="1433635"/>
        <a:ext cx="1343716" cy="651586"/>
      </dsp:txXfrm>
    </dsp:sp>
    <dsp:sp modelId="{8BA36D69-64DC-4625-B853-3C14FBBB201F}">
      <dsp:nvSpPr>
        <dsp:cNvPr id="0" name=""/>
        <dsp:cNvSpPr/>
      </dsp:nvSpPr>
      <dsp:spPr>
        <a:xfrm rot="17647983">
          <a:off x="4671081" y="1086138"/>
          <a:ext cx="1455098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455098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5362253" y="1059090"/>
        <a:ext cx="72754" cy="72754"/>
      </dsp:txXfrm>
    </dsp:sp>
    <dsp:sp modelId="{6100D997-7CB8-4AF6-823B-1CB80653F9A6}">
      <dsp:nvSpPr>
        <dsp:cNvPr id="0" name=""/>
        <dsp:cNvSpPr/>
      </dsp:nvSpPr>
      <dsp:spPr>
        <a:xfrm>
          <a:off x="5696094" y="228298"/>
          <a:ext cx="2409775" cy="406418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ROG </a:t>
          </a:r>
          <a:r>
            <a:rPr lang="zh-CN" altLang="zh-CN" sz="1400" kern="1200"/>
            <a:t>雷神电源</a:t>
          </a:r>
          <a:r>
            <a:rPr lang="en-US" altLang="zh-CN" sz="1400" kern="1200"/>
            <a:t>850W</a:t>
          </a:r>
        </a:p>
      </dsp:txBody>
      <dsp:txXfrm>
        <a:off x="5707998" y="240202"/>
        <a:ext cx="2385967" cy="382610"/>
      </dsp:txXfrm>
    </dsp:sp>
    <dsp:sp modelId="{596A7474-DC79-4CD6-9E2B-02D9C3CBCABA}">
      <dsp:nvSpPr>
        <dsp:cNvPr id="0" name=""/>
        <dsp:cNvSpPr/>
      </dsp:nvSpPr>
      <dsp:spPr>
        <a:xfrm rot="18683964">
          <a:off x="4948816" y="1412685"/>
          <a:ext cx="899627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899627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5376139" y="1399524"/>
        <a:ext cx="44981" cy="44981"/>
      </dsp:txXfrm>
    </dsp:sp>
    <dsp:sp modelId="{F8AEC7A7-019F-4AFA-914D-EB7CB22949CF}">
      <dsp:nvSpPr>
        <dsp:cNvPr id="0" name=""/>
        <dsp:cNvSpPr/>
      </dsp:nvSpPr>
      <dsp:spPr>
        <a:xfrm>
          <a:off x="5696094" y="738536"/>
          <a:ext cx="2079407" cy="692130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zh-CN" sz="1400" kern="1200"/>
            <a:t>酷冷至尊 </a:t>
          </a:r>
          <a:r>
            <a:rPr lang="en-US" altLang="zh-CN" sz="1400" kern="1200"/>
            <a:t>MF120R ARGB 12CM </a:t>
          </a:r>
          <a:r>
            <a:rPr lang="zh-CN" altLang="zh-CN" sz="1400" kern="1200"/>
            <a:t>散热风扇 </a:t>
          </a:r>
          <a:r>
            <a:rPr lang="en-US" altLang="zh-CN" sz="1400" b="1" kern="1200">
              <a:solidFill>
                <a:srgbClr val="FF0000"/>
              </a:solidFill>
            </a:rPr>
            <a:t>× 7</a:t>
          </a:r>
          <a:endParaRPr lang="zh-CN" altLang="zh-CN" sz="1400" b="1" kern="1200">
            <a:solidFill>
              <a:srgbClr val="FF0000"/>
            </a:solidFill>
          </a:endParaRPr>
        </a:p>
      </dsp:txBody>
      <dsp:txXfrm>
        <a:off x="5716366" y="758808"/>
        <a:ext cx="2038863" cy="651586"/>
      </dsp:txXfrm>
    </dsp:sp>
    <dsp:sp modelId="{9D44B1F1-665E-42FA-BE85-3A9F5DCFE8D4}">
      <dsp:nvSpPr>
        <dsp:cNvPr id="0" name=""/>
        <dsp:cNvSpPr/>
      </dsp:nvSpPr>
      <dsp:spPr>
        <a:xfrm rot="690463">
          <a:off x="5095064" y="1810660"/>
          <a:ext cx="607131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607131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5383452" y="1804811"/>
        <a:ext cx="30356" cy="30356"/>
      </dsp:txXfrm>
    </dsp:sp>
    <dsp:sp modelId="{AD9FCF1F-F0B4-4AFC-BCEB-2E4E14430516}">
      <dsp:nvSpPr>
        <dsp:cNvPr id="0" name=""/>
        <dsp:cNvSpPr/>
      </dsp:nvSpPr>
      <dsp:spPr>
        <a:xfrm>
          <a:off x="5696094" y="1534486"/>
          <a:ext cx="2296252" cy="692130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LIANLI </a:t>
          </a:r>
          <a:r>
            <a:rPr lang="zh-CN" altLang="zh-CN" sz="1400" kern="1200"/>
            <a:t>联力霓彩线</a:t>
          </a:r>
          <a:r>
            <a:rPr lang="en-US" altLang="zh-CN" sz="1400" kern="1200"/>
            <a:t>24Pin </a:t>
          </a:r>
          <a:r>
            <a:rPr lang="zh-CN" altLang="zh-CN" sz="1400" kern="1200"/>
            <a:t>机箱电源延长发光线</a:t>
          </a:r>
        </a:p>
      </dsp:txBody>
      <dsp:txXfrm>
        <a:off x="5716366" y="1554758"/>
        <a:ext cx="2255708" cy="651586"/>
      </dsp:txXfrm>
    </dsp:sp>
    <dsp:sp modelId="{A3CF70B1-9745-482D-AEB3-5B0482797335}">
      <dsp:nvSpPr>
        <dsp:cNvPr id="0" name=""/>
        <dsp:cNvSpPr/>
      </dsp:nvSpPr>
      <dsp:spPr>
        <a:xfrm rot="3421652">
          <a:off x="4852059" y="2208635"/>
          <a:ext cx="1093142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093142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5371301" y="2190636"/>
        <a:ext cx="54657" cy="54657"/>
      </dsp:txXfrm>
    </dsp:sp>
    <dsp:sp modelId="{56600DBA-22FA-4755-AC78-1477DFE0D2DE}">
      <dsp:nvSpPr>
        <dsp:cNvPr id="0" name=""/>
        <dsp:cNvSpPr/>
      </dsp:nvSpPr>
      <dsp:spPr>
        <a:xfrm>
          <a:off x="5696094" y="2330435"/>
          <a:ext cx="2288209" cy="692130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LIANLI </a:t>
          </a:r>
          <a:r>
            <a:rPr lang="zh-CN" altLang="zh-CN" sz="1400" kern="1200"/>
            <a:t>联力霓彩线</a:t>
          </a:r>
          <a:r>
            <a:rPr lang="en-US" altLang="zh-CN" sz="1400" kern="1200"/>
            <a:t>8Pin </a:t>
          </a:r>
          <a:r>
            <a:rPr lang="zh-CN" altLang="zh-CN" sz="1400" kern="1200"/>
            <a:t>机箱显卡延长发光线</a:t>
          </a:r>
        </a:p>
      </dsp:txBody>
      <dsp:txXfrm>
        <a:off x="5716366" y="2350707"/>
        <a:ext cx="2247665" cy="651586"/>
      </dsp:txXfrm>
    </dsp:sp>
    <dsp:sp modelId="{5EE91B89-12F5-458C-9FDF-18CD5A1F638F}">
      <dsp:nvSpPr>
        <dsp:cNvPr id="0" name=""/>
        <dsp:cNvSpPr/>
      </dsp:nvSpPr>
      <dsp:spPr>
        <a:xfrm rot="3986075">
          <a:off x="2788794" y="2943101"/>
          <a:ext cx="1384967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384967" y="9329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3446653" y="2917806"/>
        <a:ext cx="69248" cy="69248"/>
      </dsp:txXfrm>
    </dsp:sp>
    <dsp:sp modelId="{26529A1D-7897-4830-812F-C1AB3BDFEB0E}">
      <dsp:nvSpPr>
        <dsp:cNvPr id="0" name=""/>
        <dsp:cNvSpPr/>
      </dsp:nvSpPr>
      <dsp:spPr>
        <a:xfrm>
          <a:off x="3758129" y="3241099"/>
          <a:ext cx="1384260" cy="692130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5V 3Pin ARGB</a:t>
          </a:r>
          <a:r>
            <a:rPr lang="zh-CN" altLang="en-US" sz="1400" kern="1200"/>
            <a:t>集线器 </a:t>
          </a:r>
          <a:r>
            <a:rPr lang="en-US" altLang="zh-CN" sz="1400" kern="1200"/>
            <a:t>1</a:t>
          </a:r>
          <a:r>
            <a:rPr lang="zh-CN" altLang="en-US" sz="1400" kern="1200"/>
            <a:t>分</a:t>
          </a:r>
          <a:r>
            <a:rPr lang="en-US" altLang="zh-CN" sz="1400" kern="1200"/>
            <a:t>10</a:t>
          </a:r>
          <a:endParaRPr lang="zh-CN" altLang="en-US" sz="1400" kern="1200"/>
        </a:p>
      </dsp:txBody>
      <dsp:txXfrm>
        <a:off x="3778401" y="3261371"/>
        <a:ext cx="1343716" cy="651586"/>
      </dsp:txXfrm>
    </dsp:sp>
    <dsp:sp modelId="{1E49D6BA-87E1-4436-83C8-6CE84B8BBCB1}">
      <dsp:nvSpPr>
        <dsp:cNvPr id="0" name=""/>
        <dsp:cNvSpPr/>
      </dsp:nvSpPr>
      <dsp:spPr>
        <a:xfrm rot="3213000">
          <a:off x="4749506" y="4356455"/>
          <a:ext cx="1935961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935961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667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600" kern="1200"/>
        </a:p>
      </dsp:txBody>
      <dsp:txXfrm>
        <a:off x="5669088" y="4317385"/>
        <a:ext cx="96798" cy="96798"/>
      </dsp:txXfrm>
    </dsp:sp>
    <dsp:sp modelId="{B5A0F91D-B701-4CAC-BE24-53EDE0B7A233}">
      <dsp:nvSpPr>
        <dsp:cNvPr id="0" name=""/>
        <dsp:cNvSpPr/>
      </dsp:nvSpPr>
      <dsp:spPr>
        <a:xfrm>
          <a:off x="6292585" y="4675974"/>
          <a:ext cx="1383637" cy="936860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5V 3Pin ARGB</a:t>
          </a:r>
          <a:r>
            <a:rPr lang="zh-CN" altLang="en-US" sz="1400" kern="1200"/>
            <a:t>设备（</a:t>
          </a:r>
          <a:r>
            <a:rPr lang="zh-CN" altLang="en-US" sz="1400" b="1" kern="1200">
              <a:solidFill>
                <a:srgbClr val="FF0000"/>
              </a:solidFill>
            </a:rPr>
            <a:t>空余</a:t>
          </a:r>
          <a:r>
            <a:rPr lang="en-US" altLang="zh-CN" sz="1400" b="1" kern="1200">
              <a:solidFill>
                <a:srgbClr val="FF0000"/>
              </a:solidFill>
            </a:rPr>
            <a:t>6</a:t>
          </a:r>
          <a:r>
            <a:rPr lang="zh-CN" altLang="en-US" sz="1400" b="1" kern="1200">
              <a:solidFill>
                <a:srgbClr val="FF0000"/>
              </a:solidFill>
            </a:rPr>
            <a:t>个 </a:t>
          </a:r>
          <a:r>
            <a:rPr lang="zh-CN" altLang="en-US" sz="1400" kern="1200"/>
            <a:t>）</a:t>
          </a:r>
          <a:endParaRPr lang="en-US" altLang="zh-CN" sz="1400" kern="1200"/>
        </a:p>
      </dsp:txBody>
      <dsp:txXfrm>
        <a:off x="6320025" y="4703414"/>
        <a:ext cx="1328757" cy="881980"/>
      </dsp:txXfrm>
    </dsp:sp>
    <dsp:sp modelId="{CAE91119-2777-4673-8B64-480E671D0CD8}">
      <dsp:nvSpPr>
        <dsp:cNvPr id="0" name=""/>
        <dsp:cNvSpPr/>
      </dsp:nvSpPr>
      <dsp:spPr>
        <a:xfrm rot="596147">
          <a:off x="5132930" y="3686663"/>
          <a:ext cx="1261459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261459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5732123" y="3664456"/>
        <a:ext cx="63072" cy="63072"/>
      </dsp:txXfrm>
    </dsp:sp>
    <dsp:sp modelId="{F54908C5-5AAB-4891-ADBE-2EAE681BF03D}">
      <dsp:nvSpPr>
        <dsp:cNvPr id="0" name=""/>
        <dsp:cNvSpPr/>
      </dsp:nvSpPr>
      <dsp:spPr>
        <a:xfrm>
          <a:off x="6384929" y="3287181"/>
          <a:ext cx="1799607" cy="1035281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0160" tIns="10160" rIns="10160" bIns="1016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600" b="1" kern="1200">
              <a:solidFill>
                <a:srgbClr val="FF0000"/>
              </a:solidFill>
            </a:rPr>
            <a:t>4</a:t>
          </a:r>
          <a:r>
            <a:rPr lang="zh-CN" altLang="en-US" sz="1600" b="1" kern="1200">
              <a:solidFill>
                <a:srgbClr val="FF0000"/>
              </a:solidFill>
            </a:rPr>
            <a:t>条 </a:t>
          </a:r>
          <a:r>
            <a:rPr lang="en-US" altLang="zh-CN" sz="1600" b="1" kern="1200">
              <a:solidFill>
                <a:srgbClr val="FF0000"/>
              </a:solidFill>
            </a:rPr>
            <a:t>42cm </a:t>
          </a:r>
          <a:r>
            <a:rPr lang="en-US" altLang="zh-CN" sz="1600" kern="1200"/>
            <a:t>Barrow 5V LRC2.0 </a:t>
          </a:r>
          <a:r>
            <a:rPr lang="zh-CN" altLang="en-US" sz="1600" kern="1200"/>
            <a:t>主板灯控扩展转接线 </a:t>
          </a:r>
          <a:r>
            <a:rPr lang="en-US" altLang="zh-CN" sz="1600" kern="1200"/>
            <a:t>ZBDZJX-5</a:t>
          </a:r>
          <a:endParaRPr lang="zh-CN" altLang="en-US" sz="1600" kern="1200"/>
        </a:p>
      </dsp:txBody>
      <dsp:txXfrm>
        <a:off x="6415251" y="3317503"/>
        <a:ext cx="1738963" cy="974637"/>
      </dsp:txXfrm>
    </dsp:sp>
    <dsp:sp modelId="{B56704FF-71C8-49AA-B0E6-F30644CA0481}">
      <dsp:nvSpPr>
        <dsp:cNvPr id="0" name=""/>
        <dsp:cNvSpPr/>
      </dsp:nvSpPr>
      <dsp:spPr>
        <a:xfrm rot="18825002">
          <a:off x="7864598" y="3046311"/>
          <a:ext cx="2074248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2074248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3111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700" kern="1200"/>
        </a:p>
      </dsp:txBody>
      <dsp:txXfrm>
        <a:off x="8849866" y="3003784"/>
        <a:ext cx="103712" cy="103712"/>
      </dsp:txXfrm>
    </dsp:sp>
    <dsp:sp modelId="{B3CB01A4-F250-4217-B335-139430C3D24E}">
      <dsp:nvSpPr>
        <dsp:cNvPr id="0" name=""/>
        <dsp:cNvSpPr/>
      </dsp:nvSpPr>
      <dsp:spPr>
        <a:xfrm>
          <a:off x="9618907" y="1850530"/>
          <a:ext cx="1708260" cy="911860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620" tIns="7620" rIns="7620" bIns="762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en-US" sz="1200" kern="1200"/>
            <a:t>Barrow </a:t>
          </a:r>
          <a:r>
            <a:rPr lang="zh-CN" altLang="en-US" sz="1200" kern="1200"/>
            <a:t>电脑</a:t>
          </a:r>
          <a:r>
            <a:rPr lang="en-US" altLang="en-US" sz="1200" b="1" kern="1200">
              <a:solidFill>
                <a:srgbClr val="FF0000"/>
              </a:solidFill>
            </a:rPr>
            <a:t>CPU</a:t>
          </a:r>
          <a:r>
            <a:rPr lang="zh-CN" altLang="en-US" sz="1200" b="1" kern="1200">
              <a:solidFill>
                <a:srgbClr val="FF0000"/>
              </a:solidFill>
            </a:rPr>
            <a:t>水冷头 </a:t>
          </a:r>
          <a:r>
            <a:rPr lang="en-US" altLang="en-US" sz="1200" kern="1200"/>
            <a:t>DIY</a:t>
          </a:r>
          <a:r>
            <a:rPr lang="zh-CN" altLang="en-US" sz="1200" kern="1200"/>
            <a:t>水冷散热器</a:t>
          </a:r>
          <a:r>
            <a:rPr lang="en-US" altLang="en-US" sz="1200" kern="1200"/>
            <a:t>INTEL</a:t>
          </a:r>
          <a:r>
            <a:rPr lang="zh-CN" altLang="en-US" sz="1200" kern="1200"/>
            <a:t>平台限量版 </a:t>
          </a:r>
          <a:r>
            <a:rPr lang="en-US" altLang="en-US" sz="1200" kern="1200"/>
            <a:t>LTYKB-ARK</a:t>
          </a:r>
          <a:endParaRPr lang="zh-CN" altLang="en-US" sz="1200" kern="1200"/>
        </a:p>
      </dsp:txBody>
      <dsp:txXfrm>
        <a:off x="9645614" y="1877237"/>
        <a:ext cx="1654846" cy="858446"/>
      </dsp:txXfrm>
    </dsp:sp>
    <dsp:sp modelId="{933DA145-0C83-4F2F-8B80-463D1676896A}">
      <dsp:nvSpPr>
        <dsp:cNvPr id="0" name=""/>
        <dsp:cNvSpPr/>
      </dsp:nvSpPr>
      <dsp:spPr>
        <a:xfrm rot="20313160">
          <a:off x="8131180" y="3513747"/>
          <a:ext cx="1541084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541084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8863195" y="3484549"/>
        <a:ext cx="77054" cy="77054"/>
      </dsp:txXfrm>
    </dsp:sp>
    <dsp:sp modelId="{5F2646CB-0086-4973-B1CE-232ABA3C3934}">
      <dsp:nvSpPr>
        <dsp:cNvPr id="0" name=""/>
        <dsp:cNvSpPr/>
      </dsp:nvSpPr>
      <dsp:spPr>
        <a:xfrm>
          <a:off x="9618907" y="2866210"/>
          <a:ext cx="2032260" cy="750241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620" tIns="7620" rIns="7620" bIns="762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en-US" sz="1200" kern="1200"/>
            <a:t>Barrow </a:t>
          </a:r>
          <a:r>
            <a:rPr lang="zh-CN" altLang="en-US" sz="1200" kern="1200"/>
            <a:t>华硕猛禽</a:t>
          </a:r>
          <a:r>
            <a:rPr lang="en-US" altLang="en-US" sz="1200" kern="1200"/>
            <a:t>RTX2080Ti/2080 </a:t>
          </a:r>
          <a:r>
            <a:rPr lang="zh-CN" altLang="en-US" sz="1200" kern="1200"/>
            <a:t>全覆盖</a:t>
          </a:r>
          <a:r>
            <a:rPr lang="zh-CN" altLang="en-US" sz="1200" b="1" kern="1200">
              <a:solidFill>
                <a:srgbClr val="FF0000"/>
              </a:solidFill>
            </a:rPr>
            <a:t>显卡冷头</a:t>
          </a:r>
          <a:r>
            <a:rPr lang="zh-CN" altLang="en-US" sz="1200" kern="1200"/>
            <a:t> </a:t>
          </a:r>
          <a:r>
            <a:rPr lang="en-US" altLang="en-US" sz="1200" kern="1200"/>
            <a:t>BS-ASS2080T-PA2</a:t>
          </a:r>
          <a:endParaRPr lang="zh-CN" altLang="en-US" sz="1200" kern="1200"/>
        </a:p>
      </dsp:txBody>
      <dsp:txXfrm>
        <a:off x="9640881" y="2888184"/>
        <a:ext cx="1988312" cy="706293"/>
      </dsp:txXfrm>
    </dsp:sp>
    <dsp:sp modelId="{6CA32B21-4E8F-4EB4-A7CE-66F0EC7D9E13}">
      <dsp:nvSpPr>
        <dsp:cNvPr id="0" name=""/>
        <dsp:cNvSpPr/>
      </dsp:nvSpPr>
      <dsp:spPr>
        <a:xfrm rot="768903">
          <a:off x="8166216" y="3958631"/>
          <a:ext cx="1471011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471011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8864947" y="3931185"/>
        <a:ext cx="73550" cy="73550"/>
      </dsp:txXfrm>
    </dsp:sp>
    <dsp:sp modelId="{897C428A-0F8C-4EB3-8F14-BC290CC18813}">
      <dsp:nvSpPr>
        <dsp:cNvPr id="0" name=""/>
        <dsp:cNvSpPr/>
      </dsp:nvSpPr>
      <dsp:spPr>
        <a:xfrm>
          <a:off x="9618907" y="3720271"/>
          <a:ext cx="2356259" cy="821655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620" tIns="7620" rIns="7620" bIns="7620" numCol="1" spcCol="1270" anchor="ctr" anchorCtr="0">
          <a:noAutofit/>
        </a:bodyPr>
        <a:lstStyle/>
        <a:p>
          <a:pPr marL="0" lvl="0" indent="0" algn="ctr" defTabSz="5334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en-US" sz="1200" kern="1200"/>
            <a:t>Barrow PLUS</a:t>
          </a:r>
          <a:r>
            <a:rPr lang="zh-CN" altLang="en-US" sz="1200" kern="1200"/>
            <a:t>版 </a:t>
          </a:r>
          <a:r>
            <a:rPr lang="en-US" altLang="en-US" sz="1200" kern="1200"/>
            <a:t>PWM</a:t>
          </a:r>
          <a:r>
            <a:rPr lang="zh-CN" altLang="en-US" sz="1200" kern="1200"/>
            <a:t>调速型</a:t>
          </a:r>
          <a:r>
            <a:rPr lang="en-US" altLang="en-US" sz="1200" kern="1200"/>
            <a:t>17W</a:t>
          </a:r>
          <a:r>
            <a:rPr lang="zh-CN" altLang="en-US" sz="1200" b="1" kern="1200">
              <a:solidFill>
                <a:srgbClr val="FF0000"/>
              </a:solidFill>
            </a:rPr>
            <a:t>水泵</a:t>
          </a:r>
          <a:r>
            <a:rPr lang="zh-CN" altLang="en-US" sz="1200" kern="1200"/>
            <a:t>套装 极光 </a:t>
          </a:r>
          <a:r>
            <a:rPr lang="en-US" altLang="en-US" sz="1200" kern="1200"/>
            <a:t>SPB17-S PLUS</a:t>
          </a:r>
          <a:endParaRPr lang="zh-CN" altLang="en-US" sz="1200" kern="1200"/>
        </a:p>
      </dsp:txBody>
      <dsp:txXfrm>
        <a:off x="9642972" y="3744336"/>
        <a:ext cx="2308129" cy="773525"/>
      </dsp:txXfrm>
    </dsp:sp>
    <dsp:sp modelId="{33FBB88B-ADE2-444B-89D8-326E2E6D8660}">
      <dsp:nvSpPr>
        <dsp:cNvPr id="0" name=""/>
        <dsp:cNvSpPr/>
      </dsp:nvSpPr>
      <dsp:spPr>
        <a:xfrm rot="2665122">
          <a:off x="7904807" y="4480630"/>
          <a:ext cx="1957825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957825" y="9329"/>
              </a:lnTo>
            </a:path>
          </a:pathLst>
        </a:custGeom>
        <a:noFill/>
        <a:ln w="1270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3111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700" kern="1200"/>
        </a:p>
      </dsp:txBody>
      <dsp:txXfrm>
        <a:off x="8834774" y="4441013"/>
        <a:ext cx="97891" cy="97891"/>
      </dsp:txXfrm>
    </dsp:sp>
    <dsp:sp modelId="{EEEF4F8F-12E4-4737-A5D8-99BB6797812E}">
      <dsp:nvSpPr>
        <dsp:cNvPr id="0" name=""/>
        <dsp:cNvSpPr/>
      </dsp:nvSpPr>
      <dsp:spPr>
        <a:xfrm>
          <a:off x="9582902" y="4733383"/>
          <a:ext cx="2085678" cy="883427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en-US" sz="1400" kern="1200"/>
            <a:t>Barrow </a:t>
          </a:r>
          <a:r>
            <a:rPr lang="zh-CN" altLang="en-US" sz="1400" kern="1200"/>
            <a:t>新款</a:t>
          </a:r>
          <a:r>
            <a:rPr lang="en-US" altLang="en-US" sz="1400" kern="1200"/>
            <a:t>LRC2.0</a:t>
          </a:r>
          <a:r>
            <a:rPr lang="zh-CN" altLang="en-US" sz="1400" kern="1200"/>
            <a:t>版 水冷系统专用水流</a:t>
          </a:r>
          <a:r>
            <a:rPr lang="zh-CN" altLang="en-US" sz="1400" b="1" kern="1200">
              <a:solidFill>
                <a:srgbClr val="FF0000"/>
              </a:solidFill>
            </a:rPr>
            <a:t>流速计</a:t>
          </a:r>
          <a:r>
            <a:rPr lang="zh-CN" altLang="en-US" sz="1400" kern="1200"/>
            <a:t> 极光 </a:t>
          </a:r>
          <a:r>
            <a:rPr lang="en-US" altLang="en-US" sz="1400" kern="1200"/>
            <a:t>SLFV1-RGB</a:t>
          </a:r>
          <a:endParaRPr lang="zh-CN" altLang="en-US" sz="1400" kern="1200"/>
        </a:p>
      </dsp:txBody>
      <dsp:txXfrm>
        <a:off x="9608777" y="4759258"/>
        <a:ext cx="2033928" cy="831677"/>
      </dsp:txXfrm>
    </dsp:sp>
    <dsp:sp modelId="{DB827EFD-DCD6-4E29-A857-5AD2183AA91C}">
      <dsp:nvSpPr>
        <dsp:cNvPr id="0" name=""/>
        <dsp:cNvSpPr/>
      </dsp:nvSpPr>
      <dsp:spPr>
        <a:xfrm rot="4454497">
          <a:off x="799685" y="4397367"/>
          <a:ext cx="1605057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1605057" y="9329"/>
              </a:lnTo>
            </a:path>
          </a:pathLst>
        </a:custGeom>
        <a:noFill/>
        <a:ln w="12700" cap="flat" cmpd="sng" algn="ctr">
          <a:solidFill>
            <a:schemeClr val="accent5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1562087" y="4366570"/>
        <a:ext cx="80252" cy="80252"/>
      </dsp:txXfrm>
    </dsp:sp>
    <dsp:sp modelId="{FEF1EBD4-FB26-4AC9-950A-CEDDF5A32367}">
      <dsp:nvSpPr>
        <dsp:cNvPr id="0" name=""/>
        <dsp:cNvSpPr/>
      </dsp:nvSpPr>
      <dsp:spPr>
        <a:xfrm>
          <a:off x="1820165" y="4698610"/>
          <a:ext cx="1384260" cy="960904"/>
        </a:xfrm>
        <a:prstGeom prst="roundRect">
          <a:avLst>
            <a:gd name="adj" fmla="val 10000"/>
          </a:avLst>
        </a:prstGeom>
        <a:solidFill>
          <a:schemeClr val="accent5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12700" tIns="12700" rIns="12700" bIns="1270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2000" kern="1200"/>
            <a:t>电源大</a:t>
          </a:r>
          <a:r>
            <a:rPr lang="en-US" altLang="zh-CN" sz="2000" kern="1200"/>
            <a:t>4P</a:t>
          </a:r>
          <a:r>
            <a:rPr lang="zh-CN" altLang="en-US" sz="2000" kern="1200"/>
            <a:t>口</a:t>
          </a:r>
          <a:endParaRPr lang="en-US" altLang="zh-CN" sz="2000" kern="1200"/>
        </a:p>
      </dsp:txBody>
      <dsp:txXfrm>
        <a:off x="1848309" y="4726754"/>
        <a:ext cx="1327972" cy="904616"/>
      </dsp:txXfrm>
    </dsp:sp>
    <dsp:sp modelId="{AEEE3417-865A-45BC-9EA5-91D69386C316}">
      <dsp:nvSpPr>
        <dsp:cNvPr id="0" name=""/>
        <dsp:cNvSpPr/>
      </dsp:nvSpPr>
      <dsp:spPr>
        <a:xfrm rot="18289469">
          <a:off x="2996478" y="4771759"/>
          <a:ext cx="969599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969599" y="9329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3457037" y="4756848"/>
        <a:ext cx="48479" cy="48479"/>
      </dsp:txXfrm>
    </dsp:sp>
    <dsp:sp modelId="{4D118756-AED9-4FB9-9007-05121187AFF8}">
      <dsp:nvSpPr>
        <dsp:cNvPr id="0" name=""/>
        <dsp:cNvSpPr/>
      </dsp:nvSpPr>
      <dsp:spPr>
        <a:xfrm>
          <a:off x="3758129" y="4037048"/>
          <a:ext cx="1384260" cy="692130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ARGB</a:t>
          </a:r>
          <a:r>
            <a:rPr lang="zh-CN" altLang="en-US" sz="1400" kern="1200"/>
            <a:t>集线器</a:t>
          </a:r>
          <a:endParaRPr lang="en-US" altLang="zh-CN" sz="1400" kern="1200"/>
        </a:p>
      </dsp:txBody>
      <dsp:txXfrm>
        <a:off x="3778401" y="4057320"/>
        <a:ext cx="1343716" cy="651586"/>
      </dsp:txXfrm>
    </dsp:sp>
    <dsp:sp modelId="{1F026B8C-5ED9-4F50-A40B-26F78E2BDE47}">
      <dsp:nvSpPr>
        <dsp:cNvPr id="0" name=""/>
        <dsp:cNvSpPr/>
      </dsp:nvSpPr>
      <dsp:spPr>
        <a:xfrm>
          <a:off x="3204425" y="5169734"/>
          <a:ext cx="553704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553704" y="9329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3467435" y="5165220"/>
        <a:ext cx="27685" cy="27685"/>
      </dsp:txXfrm>
    </dsp:sp>
    <dsp:sp modelId="{DBAB4909-DA0D-4DA9-8515-B3C5B38A4178}">
      <dsp:nvSpPr>
        <dsp:cNvPr id="0" name=""/>
        <dsp:cNvSpPr/>
      </dsp:nvSpPr>
      <dsp:spPr>
        <a:xfrm>
          <a:off x="3758129" y="4832998"/>
          <a:ext cx="1384260" cy="692130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altLang="zh-CN" sz="1400" kern="1200"/>
            <a:t>ARGB</a:t>
          </a:r>
          <a:r>
            <a:rPr lang="zh-CN" altLang="en-US" sz="1400" kern="1200"/>
            <a:t>集线器</a:t>
          </a:r>
          <a:endParaRPr lang="en-US" altLang="zh-CN" sz="1400" kern="1200"/>
        </a:p>
      </dsp:txBody>
      <dsp:txXfrm>
        <a:off x="3778401" y="4853270"/>
        <a:ext cx="1343716" cy="651586"/>
      </dsp:txXfrm>
    </dsp:sp>
    <dsp:sp modelId="{95EA2396-0BEA-4643-AEC7-A72410B9F2A5}">
      <dsp:nvSpPr>
        <dsp:cNvPr id="0" name=""/>
        <dsp:cNvSpPr/>
      </dsp:nvSpPr>
      <dsp:spPr>
        <a:xfrm rot="3310531">
          <a:off x="2996478" y="5567708"/>
          <a:ext cx="969599" cy="18658"/>
        </a:xfrm>
        <a:custGeom>
          <a:avLst/>
          <a:gdLst/>
          <a:ahLst/>
          <a:cxnLst/>
          <a:rect l="0" t="0" r="0" b="0"/>
          <a:pathLst>
            <a:path>
              <a:moveTo>
                <a:pt x="0" y="9329"/>
              </a:moveTo>
              <a:lnTo>
                <a:pt x="969599" y="9329"/>
              </a:lnTo>
            </a:path>
          </a:pathLst>
        </a:custGeom>
        <a:noFill/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12700" tIns="0" rIns="12700" bIns="0" numCol="1" spcCol="1270" anchor="ctr" anchorCtr="0">
          <a:noAutofit/>
        </a:bodyPr>
        <a:lstStyle/>
        <a:p>
          <a:pPr marL="0" lvl="0" indent="0" algn="ctr" defTabSz="2222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endParaRPr lang="zh-CN" altLang="en-US" sz="500" kern="1200"/>
        </a:p>
      </dsp:txBody>
      <dsp:txXfrm>
        <a:off x="3457037" y="5552798"/>
        <a:ext cx="48479" cy="48479"/>
      </dsp:txXfrm>
    </dsp:sp>
    <dsp:sp modelId="{D2F114CF-4E85-4513-90B4-7817B1F22134}">
      <dsp:nvSpPr>
        <dsp:cNvPr id="0" name=""/>
        <dsp:cNvSpPr/>
      </dsp:nvSpPr>
      <dsp:spPr>
        <a:xfrm>
          <a:off x="3758129" y="5628947"/>
          <a:ext cx="1384260" cy="692130"/>
        </a:xfrm>
        <a:prstGeom prst="roundRect">
          <a:avLst>
            <a:gd name="adj" fmla="val 1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8890" tIns="8890" rIns="8890" bIns="8890" numCol="1" spcCol="1270" anchor="ctr" anchorCtr="0">
          <a:noAutofit/>
        </a:bodyPr>
        <a:lstStyle/>
        <a:p>
          <a:pPr marL="0" lvl="0" indent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zh-CN" altLang="en-US" sz="1400" kern="1200"/>
            <a:t>风扇</a:t>
          </a:r>
          <a:r>
            <a:rPr lang="en-US" altLang="zh-CN" sz="1400" kern="1200"/>
            <a:t>PWM</a:t>
          </a:r>
          <a:r>
            <a:rPr lang="zh-CN" altLang="en-US" sz="1400" kern="1200"/>
            <a:t>集线器</a:t>
          </a:r>
          <a:endParaRPr lang="en-US" altLang="zh-CN" sz="1400" kern="1200"/>
        </a:p>
      </dsp:txBody>
      <dsp:txXfrm>
        <a:off x="3778401" y="5649219"/>
        <a:ext cx="1343716" cy="651586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5/8/layout/hierarchy2">
  <dgm:title val=""/>
  <dgm:desc val=""/>
  <dgm:catLst>
    <dgm:cat type="hierarchy" pri="5000"/>
  </dgm:catLst>
  <dgm:sampData>
    <dgm:dataModel>
      <dgm:ptLst>
        <dgm:pt modelId="0" type="doc"/>
        <dgm:pt modelId="1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</dgm:ptLst>
      <dgm:cxnLst>
        <dgm:cxn modelId="4" srcId="0" destId="1" srcOrd="0" destOrd="0"/>
        <dgm:cxn modelId="5" srcId="1" destId="2" srcOrd="0" destOrd="0"/>
        <dgm:cxn modelId="6" srcId="1" destId="3" srcOrd="1" destOrd="0"/>
        <dgm:cxn modelId="23" srcId="2" destId="21" srcOrd="0" destOrd="0"/>
        <dgm:cxn modelId="24" srcId="2" destId="22" srcOrd="1" destOrd="0"/>
        <dgm:cxn modelId="33" srcId="3" destId="31" srcOrd="0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12"/>
      </dgm:ptLst>
      <dgm:cxnLst>
        <dgm:cxn modelId="2" srcId="0" destId="1" srcOrd="0" destOrd="0"/>
        <dgm:cxn modelId="13" srcId="1" destId="11" srcOrd="0" destOrd="0"/>
        <dgm:cxn modelId="14" srcId="1" destId="1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21"/>
        <dgm:pt modelId="211"/>
        <dgm:pt modelId="3"/>
        <dgm:pt modelId="31"/>
        <dgm:pt modelId="311"/>
      </dgm:ptLst>
      <dgm:cxnLst>
        <dgm:cxn modelId="4" srcId="0" destId="1" srcOrd="0" destOrd="0"/>
        <dgm:cxn modelId="5" srcId="1" destId="2" srcOrd="0" destOrd="0"/>
        <dgm:cxn modelId="6" srcId="1" destId="3" srcOrd="1" destOrd="0"/>
        <dgm:cxn modelId="23" srcId="2" destId="21" srcOrd="0" destOrd="0"/>
        <dgm:cxn modelId="24" srcId="21" destId="211" srcOrd="0" destOrd="0"/>
        <dgm:cxn modelId="33" srcId="3" destId="31" srcOrd="0" destOrd="0"/>
        <dgm:cxn modelId="34" srcId="31" destId="311" srcOrd="0" destOrd="0"/>
      </dgm:cxnLst>
      <dgm:bg/>
      <dgm:whole/>
    </dgm:dataModel>
  </dgm:clrData>
  <dgm:layoutNode name="diagram">
    <dgm:varLst>
      <dgm:chPref val="1"/>
      <dgm:dir/>
      <dgm:animOne val="branch"/>
      <dgm:animLvl val="lvl"/>
      <dgm:resizeHandles val="exact"/>
    </dgm:varLst>
    <dgm:choose name="Name0">
      <dgm:if name="Name1" func="var" arg="dir" op="equ" val="norm">
        <dgm:alg type="hierChild">
          <dgm:param type="linDir" val="fromT"/>
          <dgm:param type="chAlign" val="l"/>
        </dgm:alg>
      </dgm:if>
      <dgm:else name="Name2">
        <dgm:alg type="hierChild">
          <dgm:param type="linDir" val="fromT"/>
          <dgm:param type="chAlign" val="r"/>
        </dgm:alg>
      </dgm:else>
    </dgm:choose>
    <dgm:shape xmlns:r="http://schemas.openxmlformats.org/officeDocument/2006/relationships" r:blip="">
      <dgm:adjLst/>
    </dgm:shape>
    <dgm:presOf/>
    <dgm:constrLst>
      <dgm:constr type="h" for="des" ptType="node" refType="h"/>
      <dgm:constr type="w" for="des" ptType="node" refType="h" refFor="des" refPtType="node" fact="2"/>
      <dgm:constr type="sibSp" refType="h" refFor="des" refPtType="node" op="equ" fact="0.15"/>
      <dgm:constr type="sibSp" for="des" forName="level2hierChild" refType="h" refFor="des" refPtType="node" op="equ" fact="0.15"/>
      <dgm:constr type="sibSp" for="des" forName="level3hierChild" refType="h" refFor="des" refPtType="node" op="equ" fact="0.15"/>
      <dgm:constr type="sp" for="des" forName="root1" refType="w" refFor="des" refPtType="node" fact="0.4"/>
      <dgm:constr type="sp" for="des" forName="root2" refType="sp" refFor="des" refForName="root1" op="equ"/>
      <dgm:constr type="primFontSz" for="des" ptType="node" op="equ" val="65"/>
      <dgm:constr type="primFontSz" for="des" forName="connTx" op="equ" val="55"/>
      <dgm:constr type="primFontSz" for="des" forName="connTx" refType="primFontSz" refFor="des" refPtType="node" op="lte" fact="0.8"/>
    </dgm:constrLst>
    <dgm:ruleLst/>
    <dgm:forEach name="Name3" axis="ch">
      <dgm:forEach name="Name4" axis="self" ptType="node">
        <dgm:layoutNode name="root1">
          <dgm:choose name="Name5">
            <dgm:if name="Name6" func="var" arg="dir" op="equ" val="norm">
              <dgm:alg type="hierRoot">
                <dgm:param type="hierAlign" val="lCtrCh"/>
              </dgm:alg>
            </dgm:if>
            <dgm:else name="Name7">
              <dgm:alg type="hierRoot">
                <dgm:param type="hierAlign" val="rCtrCh"/>
              </dgm:alg>
            </dgm:else>
          </dgm:choose>
          <dgm:shape xmlns:r="http://schemas.openxmlformats.org/officeDocument/2006/relationships" r:blip="">
            <dgm:adjLst/>
          </dgm:shape>
          <dgm:presOf/>
          <dgm:constrLst/>
          <dgm:ruleLst/>
          <dgm:layoutNode name="LevelOneTextNode" styleLbl="node0">
            <dgm:varLst>
              <dgm:chPref val="3"/>
            </dgm:varLst>
            <dgm:alg type="tx"/>
            <dgm:shape xmlns:r="http://schemas.openxmlformats.org/officeDocument/2006/relationships" type="roundRect" r:blip="">
              <dgm:adjLst>
                <dgm:adj idx="1" val="0.1"/>
              </dgm:adjLst>
            </dgm:shape>
            <dgm:presOf axis="self"/>
            <dgm:constrLst>
              <dgm:constr type="tMarg" refType="primFontSz" fact="0.05"/>
              <dgm:constr type="bMarg" refType="primFontSz" fact="0.05"/>
              <dgm:constr type="lMarg" refType="primFontSz" fact="0.05"/>
              <dgm:constr type="rMarg" refType="primFontSz" fact="0.05"/>
            </dgm:constrLst>
            <dgm:ruleLst>
              <dgm:rule type="primFontSz" val="5" fact="NaN" max="NaN"/>
            </dgm:ruleLst>
          </dgm:layoutNode>
          <dgm:layoutNode name="level2hierChild">
            <dgm:choose name="Name8">
              <dgm:if name="Name9" func="var" arg="dir" op="equ" val="norm">
                <dgm:alg type="hierChild">
                  <dgm:param type="linDir" val="fromT"/>
                  <dgm:param type="chAlign" val="l"/>
                </dgm:alg>
              </dgm:if>
              <dgm:else name="Name10">
                <dgm:alg type="hierChild">
                  <dgm:param type="linDir" val="fromT"/>
                  <dgm:param type="chAlign" val="r"/>
                </dgm:alg>
              </dgm:else>
            </dgm:choose>
            <dgm:shape xmlns:r="http://schemas.openxmlformats.org/officeDocument/2006/relationships" r:blip="">
              <dgm:adjLst/>
            </dgm:shape>
            <dgm:presOf/>
            <dgm:constrLst/>
            <dgm:ruleLst/>
            <dgm:forEach name="repeat" axis="ch">
              <dgm:forEach name="Name11" axis="self" ptType="parTrans" cnt="1">
                <dgm:layoutNode name="conn2-1">
                  <dgm:choose name="Name12">
                    <dgm:if name="Name13" func="var" arg="dir" op="equ" val="norm">
                      <dgm:alg type="conn">
                        <dgm:param type="dim" val="1D"/>
                        <dgm:param type="begPts" val="midR"/>
                        <dgm:param type="endPts" val="midL"/>
                        <dgm:param type="endSty" val="noArr"/>
                      </dgm:alg>
                    </dgm:if>
                    <dgm:else name="Name14">
                      <dgm:alg type="conn">
                        <dgm:param type="dim" val="1D"/>
                        <dgm:param type="begPts" val="midL"/>
                        <dgm:param type="endPts" val="midR"/>
                        <dgm:param type="endSty" val="noArr"/>
                      </dgm:alg>
                    </dgm:else>
                  </dgm:choose>
                  <dgm:shape xmlns:r="http://schemas.openxmlformats.org/officeDocument/2006/relationships" type="conn" r:blip="">
                    <dgm:adjLst/>
                  </dgm:shape>
                  <dgm:presOf axis="self"/>
                  <dgm:constrLst>
                    <dgm:constr type="w" val="1"/>
                    <dgm:constr type="h" val="5"/>
                    <dgm:constr type="connDist"/>
                    <dgm:constr type="begPad"/>
                    <dgm:constr type="endPad"/>
                    <dgm:constr type="userA" for="ch" refType="connDist"/>
                  </dgm:constrLst>
                  <dgm:ruleLst/>
                  <dgm:layoutNode name="connTx">
                    <dgm:alg type="tx">
                      <dgm:param type="autoTxRot" val="grav"/>
                    </dgm:alg>
                    <dgm:shape xmlns:r="http://schemas.openxmlformats.org/officeDocument/2006/relationships" type="rect" r:blip="" hideGeom="1">
                      <dgm:adjLst/>
                    </dgm:shape>
                    <dgm:presOf axis="self"/>
                    <dgm:constrLst>
                      <dgm:constr type="userA"/>
                      <dgm:constr type="w" refType="userA" fact="0.05"/>
                      <dgm:constr type="h" refType="userA" fact="0.05"/>
                      <dgm:constr type="lMarg" val="1"/>
                      <dgm:constr type="rMarg" val="1"/>
                      <dgm:constr type="tMarg"/>
                      <dgm:constr type="bMarg"/>
                    </dgm:constrLst>
                    <dgm:ruleLst>
                      <dgm:rule type="h" val="NaN" fact="0.25" max="NaN"/>
                      <dgm:rule type="w" val="NaN" fact="0.8" max="NaN"/>
                      <dgm:rule type="primFontSz" val="5" fact="NaN" max="NaN"/>
                    </dgm:ruleLst>
                  </dgm:layoutNode>
                </dgm:layoutNode>
              </dgm:forEach>
              <dgm:forEach name="Name15" axis="self" ptType="node">
                <dgm:layoutNode name="root2">
                  <dgm:choose name="Name16">
                    <dgm:if name="Name17" func="var" arg="dir" op="equ" val="norm">
                      <dgm:alg type="hierRoot">
                        <dgm:param type="hierAlign" val="lCtrCh"/>
                      </dgm:alg>
                    </dgm:if>
                    <dgm:else name="Name18">
                      <dgm:alg type="hierRoot">
                        <dgm:param type="hierAlign" val="rCtrCh"/>
                      </dgm:alg>
                    </dgm:else>
                  </dgm:choose>
                  <dgm:shape xmlns:r="http://schemas.openxmlformats.org/officeDocument/2006/relationships" r:blip="">
                    <dgm:adjLst/>
                  </dgm:shape>
                  <dgm:presOf/>
                  <dgm:constrLst/>
                  <dgm:ruleLst/>
                  <dgm:layoutNode name="LevelTwoTextNode">
                    <dgm:varLst>
                      <dgm:chPref val="3"/>
                    </dgm:varLst>
                    <dgm:alg type="tx"/>
                    <dgm:shape xmlns:r="http://schemas.openxmlformats.org/officeDocument/2006/relationships" type="roundRect" r:blip="">
                      <dgm:adjLst>
                        <dgm:adj idx="1" val="0.1"/>
                      </dgm:adjLst>
                    </dgm:shape>
                    <dgm:presOf axis="self"/>
                    <dgm:constrLst>
                      <dgm:constr type="tMarg" refType="primFontSz" fact="0.05"/>
                      <dgm:constr type="bMarg" refType="primFontSz" fact="0.05"/>
                      <dgm:constr type="lMarg" refType="primFontSz" fact="0.05"/>
                      <dgm:constr type="rMarg" refType="primFontSz" fact="0.05"/>
                    </dgm:constrLst>
                    <dgm:ruleLst>
                      <dgm:rule type="primFontSz" val="5" fact="NaN" max="NaN"/>
                    </dgm:ruleLst>
                  </dgm:layoutNode>
                  <dgm:layoutNode name="level3hierChild">
                    <dgm:choose name="Name19">
                      <dgm:if name="Name20" func="var" arg="dir" op="equ" val="norm">
                        <dgm:alg type="hierChild">
                          <dgm:param type="linDir" val="fromT"/>
                          <dgm:param type="chAlign" val="l"/>
                        </dgm:alg>
                      </dgm:if>
                      <dgm:else name="Name21">
                        <dgm:alg type="hierChild">
                          <dgm:param type="linDir" val="fromT"/>
                          <dgm:param type="chAlign" val="r"/>
                        </dgm:alg>
                      </dgm:else>
                    </dgm:choose>
                    <dgm:shape xmlns:r="http://schemas.openxmlformats.org/officeDocument/2006/relationships" r:blip="">
                      <dgm:adjLst/>
                    </dgm:shape>
                    <dgm:presOf/>
                    <dgm:constrLst/>
                    <dgm:ruleLst/>
                    <dgm:forEach name="Name22" ref="repeat"/>
                  </dgm:layoutNode>
                </dgm:layoutNode>
              </dgm:forEach>
            </dgm:forEach>
          </dgm:layoutNode>
        </dgm:layoutNode>
      </dgm:forEach>
    </dgm:forEach>
  </dgm:layoutNode>
</dgm:layoutDef>
</file>

<file path=xl/diagrams/layout2.xml><?xml version="1.0" encoding="utf-8"?>
<dgm:layoutDef xmlns:dgm="http://schemas.openxmlformats.org/drawingml/2006/diagram" xmlns:a="http://schemas.openxmlformats.org/drawingml/2006/main" uniqueId="urn:microsoft.com/office/officeart/2005/8/layout/hierarchy2">
  <dgm:title val=""/>
  <dgm:desc val=""/>
  <dgm:catLst>
    <dgm:cat type="hierarchy" pri="5000"/>
  </dgm:catLst>
  <dgm:sampData>
    <dgm:dataModel>
      <dgm:ptLst>
        <dgm:pt modelId="0" type="doc"/>
        <dgm:pt modelId="1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</dgm:ptLst>
      <dgm:cxnLst>
        <dgm:cxn modelId="4" srcId="0" destId="1" srcOrd="0" destOrd="0"/>
        <dgm:cxn modelId="5" srcId="1" destId="2" srcOrd="0" destOrd="0"/>
        <dgm:cxn modelId="6" srcId="1" destId="3" srcOrd="1" destOrd="0"/>
        <dgm:cxn modelId="23" srcId="2" destId="21" srcOrd="0" destOrd="0"/>
        <dgm:cxn modelId="24" srcId="2" destId="22" srcOrd="1" destOrd="0"/>
        <dgm:cxn modelId="33" srcId="3" destId="31" srcOrd="0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12"/>
      </dgm:ptLst>
      <dgm:cxnLst>
        <dgm:cxn modelId="2" srcId="0" destId="1" srcOrd="0" destOrd="0"/>
        <dgm:cxn modelId="13" srcId="1" destId="11" srcOrd="0" destOrd="0"/>
        <dgm:cxn modelId="14" srcId="1" destId="1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21"/>
        <dgm:pt modelId="211"/>
        <dgm:pt modelId="3"/>
        <dgm:pt modelId="31"/>
        <dgm:pt modelId="311"/>
      </dgm:ptLst>
      <dgm:cxnLst>
        <dgm:cxn modelId="4" srcId="0" destId="1" srcOrd="0" destOrd="0"/>
        <dgm:cxn modelId="5" srcId="1" destId="2" srcOrd="0" destOrd="0"/>
        <dgm:cxn modelId="6" srcId="1" destId="3" srcOrd="1" destOrd="0"/>
        <dgm:cxn modelId="23" srcId="2" destId="21" srcOrd="0" destOrd="0"/>
        <dgm:cxn modelId="24" srcId="21" destId="211" srcOrd="0" destOrd="0"/>
        <dgm:cxn modelId="33" srcId="3" destId="31" srcOrd="0" destOrd="0"/>
        <dgm:cxn modelId="34" srcId="31" destId="311" srcOrd="0" destOrd="0"/>
      </dgm:cxnLst>
      <dgm:bg/>
      <dgm:whole/>
    </dgm:dataModel>
  </dgm:clrData>
  <dgm:layoutNode name="diagram">
    <dgm:varLst>
      <dgm:chPref val="1"/>
      <dgm:dir/>
      <dgm:animOne val="branch"/>
      <dgm:animLvl val="lvl"/>
      <dgm:resizeHandles val="exact"/>
    </dgm:varLst>
    <dgm:choose name="Name0">
      <dgm:if name="Name1" func="var" arg="dir" op="equ" val="norm">
        <dgm:alg type="hierChild">
          <dgm:param type="linDir" val="fromT"/>
          <dgm:param type="chAlign" val="l"/>
        </dgm:alg>
      </dgm:if>
      <dgm:else name="Name2">
        <dgm:alg type="hierChild">
          <dgm:param type="linDir" val="fromT"/>
          <dgm:param type="chAlign" val="r"/>
        </dgm:alg>
      </dgm:else>
    </dgm:choose>
    <dgm:shape xmlns:r="http://schemas.openxmlformats.org/officeDocument/2006/relationships" r:blip="">
      <dgm:adjLst/>
    </dgm:shape>
    <dgm:presOf/>
    <dgm:constrLst>
      <dgm:constr type="h" for="des" ptType="node" refType="h"/>
      <dgm:constr type="w" for="des" ptType="node" refType="h" refFor="des" refPtType="node" fact="2"/>
      <dgm:constr type="sibSp" refType="h" refFor="des" refPtType="node" op="equ" fact="0.15"/>
      <dgm:constr type="sibSp" for="des" forName="level2hierChild" refType="h" refFor="des" refPtType="node" op="equ" fact="0.15"/>
      <dgm:constr type="sibSp" for="des" forName="level3hierChild" refType="h" refFor="des" refPtType="node" op="equ" fact="0.15"/>
      <dgm:constr type="sp" for="des" forName="root1" refType="w" refFor="des" refPtType="node" fact="0.4"/>
      <dgm:constr type="sp" for="des" forName="root2" refType="sp" refFor="des" refForName="root1" op="equ"/>
      <dgm:constr type="primFontSz" for="des" ptType="node" op="equ" val="65"/>
      <dgm:constr type="primFontSz" for="des" forName="connTx" op="equ" val="55"/>
      <dgm:constr type="primFontSz" for="des" forName="connTx" refType="primFontSz" refFor="des" refPtType="node" op="lte" fact="0.8"/>
    </dgm:constrLst>
    <dgm:ruleLst/>
    <dgm:forEach name="Name3" axis="ch">
      <dgm:forEach name="Name4" axis="self" ptType="node">
        <dgm:layoutNode name="root1">
          <dgm:choose name="Name5">
            <dgm:if name="Name6" func="var" arg="dir" op="equ" val="norm">
              <dgm:alg type="hierRoot">
                <dgm:param type="hierAlign" val="lCtrCh"/>
              </dgm:alg>
            </dgm:if>
            <dgm:else name="Name7">
              <dgm:alg type="hierRoot">
                <dgm:param type="hierAlign" val="rCtrCh"/>
              </dgm:alg>
            </dgm:else>
          </dgm:choose>
          <dgm:shape xmlns:r="http://schemas.openxmlformats.org/officeDocument/2006/relationships" r:blip="">
            <dgm:adjLst/>
          </dgm:shape>
          <dgm:presOf/>
          <dgm:constrLst/>
          <dgm:ruleLst/>
          <dgm:layoutNode name="LevelOneTextNode" styleLbl="node0">
            <dgm:varLst>
              <dgm:chPref val="3"/>
            </dgm:varLst>
            <dgm:alg type="tx"/>
            <dgm:shape xmlns:r="http://schemas.openxmlformats.org/officeDocument/2006/relationships" type="roundRect" r:blip="">
              <dgm:adjLst>
                <dgm:adj idx="1" val="0.1"/>
              </dgm:adjLst>
            </dgm:shape>
            <dgm:presOf axis="self"/>
            <dgm:constrLst>
              <dgm:constr type="tMarg" refType="primFontSz" fact="0.05"/>
              <dgm:constr type="bMarg" refType="primFontSz" fact="0.05"/>
              <dgm:constr type="lMarg" refType="primFontSz" fact="0.05"/>
              <dgm:constr type="rMarg" refType="primFontSz" fact="0.05"/>
            </dgm:constrLst>
            <dgm:ruleLst>
              <dgm:rule type="primFontSz" val="5" fact="NaN" max="NaN"/>
            </dgm:ruleLst>
          </dgm:layoutNode>
          <dgm:layoutNode name="level2hierChild">
            <dgm:choose name="Name8">
              <dgm:if name="Name9" func="var" arg="dir" op="equ" val="norm">
                <dgm:alg type="hierChild">
                  <dgm:param type="linDir" val="fromT"/>
                  <dgm:param type="chAlign" val="l"/>
                </dgm:alg>
              </dgm:if>
              <dgm:else name="Name10">
                <dgm:alg type="hierChild">
                  <dgm:param type="linDir" val="fromT"/>
                  <dgm:param type="chAlign" val="r"/>
                </dgm:alg>
              </dgm:else>
            </dgm:choose>
            <dgm:shape xmlns:r="http://schemas.openxmlformats.org/officeDocument/2006/relationships" r:blip="">
              <dgm:adjLst/>
            </dgm:shape>
            <dgm:presOf/>
            <dgm:constrLst/>
            <dgm:ruleLst/>
            <dgm:forEach name="repeat" axis="ch">
              <dgm:forEach name="Name11" axis="self" ptType="parTrans" cnt="1">
                <dgm:layoutNode name="conn2-1">
                  <dgm:choose name="Name12">
                    <dgm:if name="Name13" func="var" arg="dir" op="equ" val="norm">
                      <dgm:alg type="conn">
                        <dgm:param type="dim" val="1D"/>
                        <dgm:param type="begPts" val="midR"/>
                        <dgm:param type="endPts" val="midL"/>
                        <dgm:param type="endSty" val="noArr"/>
                      </dgm:alg>
                    </dgm:if>
                    <dgm:else name="Name14">
                      <dgm:alg type="conn">
                        <dgm:param type="dim" val="1D"/>
                        <dgm:param type="begPts" val="midL"/>
                        <dgm:param type="endPts" val="midR"/>
                        <dgm:param type="endSty" val="noArr"/>
                      </dgm:alg>
                    </dgm:else>
                  </dgm:choose>
                  <dgm:shape xmlns:r="http://schemas.openxmlformats.org/officeDocument/2006/relationships" type="conn" r:blip="">
                    <dgm:adjLst/>
                  </dgm:shape>
                  <dgm:presOf axis="self"/>
                  <dgm:constrLst>
                    <dgm:constr type="w" val="1"/>
                    <dgm:constr type="h" val="5"/>
                    <dgm:constr type="connDist"/>
                    <dgm:constr type="begPad"/>
                    <dgm:constr type="endPad"/>
                    <dgm:constr type="userA" for="ch" refType="connDist"/>
                  </dgm:constrLst>
                  <dgm:ruleLst/>
                  <dgm:layoutNode name="connTx">
                    <dgm:alg type="tx">
                      <dgm:param type="autoTxRot" val="grav"/>
                    </dgm:alg>
                    <dgm:shape xmlns:r="http://schemas.openxmlformats.org/officeDocument/2006/relationships" type="rect" r:blip="" hideGeom="1">
                      <dgm:adjLst/>
                    </dgm:shape>
                    <dgm:presOf axis="self"/>
                    <dgm:constrLst>
                      <dgm:constr type="userA"/>
                      <dgm:constr type="w" refType="userA" fact="0.05"/>
                      <dgm:constr type="h" refType="userA" fact="0.05"/>
                      <dgm:constr type="lMarg" val="1"/>
                      <dgm:constr type="rMarg" val="1"/>
                      <dgm:constr type="tMarg"/>
                      <dgm:constr type="bMarg"/>
                    </dgm:constrLst>
                    <dgm:ruleLst>
                      <dgm:rule type="h" val="NaN" fact="0.25" max="NaN"/>
                      <dgm:rule type="w" val="NaN" fact="0.8" max="NaN"/>
                      <dgm:rule type="primFontSz" val="5" fact="NaN" max="NaN"/>
                    </dgm:ruleLst>
                  </dgm:layoutNode>
                </dgm:layoutNode>
              </dgm:forEach>
              <dgm:forEach name="Name15" axis="self" ptType="node">
                <dgm:layoutNode name="root2">
                  <dgm:choose name="Name16">
                    <dgm:if name="Name17" func="var" arg="dir" op="equ" val="norm">
                      <dgm:alg type="hierRoot">
                        <dgm:param type="hierAlign" val="lCtrCh"/>
                      </dgm:alg>
                    </dgm:if>
                    <dgm:else name="Name18">
                      <dgm:alg type="hierRoot">
                        <dgm:param type="hierAlign" val="rCtrCh"/>
                      </dgm:alg>
                    </dgm:else>
                  </dgm:choose>
                  <dgm:shape xmlns:r="http://schemas.openxmlformats.org/officeDocument/2006/relationships" r:blip="">
                    <dgm:adjLst/>
                  </dgm:shape>
                  <dgm:presOf/>
                  <dgm:constrLst/>
                  <dgm:ruleLst/>
                  <dgm:layoutNode name="LevelTwoTextNode">
                    <dgm:varLst>
                      <dgm:chPref val="3"/>
                    </dgm:varLst>
                    <dgm:alg type="tx"/>
                    <dgm:shape xmlns:r="http://schemas.openxmlformats.org/officeDocument/2006/relationships" type="roundRect" r:blip="">
                      <dgm:adjLst>
                        <dgm:adj idx="1" val="0.1"/>
                      </dgm:adjLst>
                    </dgm:shape>
                    <dgm:presOf axis="self"/>
                    <dgm:constrLst>
                      <dgm:constr type="tMarg" refType="primFontSz" fact="0.05"/>
                      <dgm:constr type="bMarg" refType="primFontSz" fact="0.05"/>
                      <dgm:constr type="lMarg" refType="primFontSz" fact="0.05"/>
                      <dgm:constr type="rMarg" refType="primFontSz" fact="0.05"/>
                    </dgm:constrLst>
                    <dgm:ruleLst>
                      <dgm:rule type="primFontSz" val="5" fact="NaN" max="NaN"/>
                    </dgm:ruleLst>
                  </dgm:layoutNode>
                  <dgm:layoutNode name="level3hierChild">
                    <dgm:choose name="Name19">
                      <dgm:if name="Name20" func="var" arg="dir" op="equ" val="norm">
                        <dgm:alg type="hierChild">
                          <dgm:param type="linDir" val="fromT"/>
                          <dgm:param type="chAlign" val="l"/>
                        </dgm:alg>
                      </dgm:if>
                      <dgm:else name="Name21">
                        <dgm:alg type="hierChild">
                          <dgm:param type="linDir" val="fromT"/>
                          <dgm:param type="chAlign" val="r"/>
                        </dgm:alg>
                      </dgm:else>
                    </dgm:choose>
                    <dgm:shape xmlns:r="http://schemas.openxmlformats.org/officeDocument/2006/relationships" r:blip="">
                      <dgm:adjLst/>
                    </dgm:shape>
                    <dgm:presOf/>
                    <dgm:constrLst/>
                    <dgm:ruleLst/>
                    <dgm:forEach name="Name22" ref="repeat"/>
                  </dgm:layoutNode>
                </dgm:layoutNode>
              </dgm:forEach>
            </dgm:forEach>
          </dgm:layoutNode>
        </dgm:layoutNode>
      </dgm:forEach>
    </dgm:forEach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2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8.jpeg"/><Relationship Id="rId18" Type="http://schemas.openxmlformats.org/officeDocument/2006/relationships/image" Target="../media/image13.jpeg"/><Relationship Id="rId26" Type="http://schemas.openxmlformats.org/officeDocument/2006/relationships/image" Target="../media/image21.jpeg"/><Relationship Id="rId3" Type="http://schemas.openxmlformats.org/officeDocument/2006/relationships/diagramQuickStyle" Target="../diagrams/quickStyle1.xml"/><Relationship Id="rId21" Type="http://schemas.openxmlformats.org/officeDocument/2006/relationships/image" Target="../media/image16.jpeg"/><Relationship Id="rId7" Type="http://schemas.openxmlformats.org/officeDocument/2006/relationships/image" Target="../media/image2.png"/><Relationship Id="rId12" Type="http://schemas.openxmlformats.org/officeDocument/2006/relationships/image" Target="../media/image7.jpeg"/><Relationship Id="rId17" Type="http://schemas.openxmlformats.org/officeDocument/2006/relationships/image" Target="../media/image12.jpeg"/><Relationship Id="rId25" Type="http://schemas.openxmlformats.org/officeDocument/2006/relationships/image" Target="../media/image20.jpeg"/><Relationship Id="rId2" Type="http://schemas.openxmlformats.org/officeDocument/2006/relationships/diagramLayout" Target="../diagrams/layout1.xml"/><Relationship Id="rId16" Type="http://schemas.openxmlformats.org/officeDocument/2006/relationships/image" Target="../media/image11.jpeg"/><Relationship Id="rId20" Type="http://schemas.openxmlformats.org/officeDocument/2006/relationships/image" Target="../media/image15.jpeg"/><Relationship Id="rId29" Type="http://schemas.openxmlformats.org/officeDocument/2006/relationships/image" Target="../media/image24.jpeg"/><Relationship Id="rId1" Type="http://schemas.openxmlformats.org/officeDocument/2006/relationships/diagramData" Target="../diagrams/data1.xml"/><Relationship Id="rId6" Type="http://schemas.openxmlformats.org/officeDocument/2006/relationships/image" Target="../media/image1.jpeg"/><Relationship Id="rId11" Type="http://schemas.openxmlformats.org/officeDocument/2006/relationships/image" Target="../media/image6.png"/><Relationship Id="rId24" Type="http://schemas.openxmlformats.org/officeDocument/2006/relationships/image" Target="../media/image19.jpeg"/><Relationship Id="rId5" Type="http://schemas.microsoft.com/office/2007/relationships/diagramDrawing" Target="../diagrams/drawing1.xml"/><Relationship Id="rId15" Type="http://schemas.openxmlformats.org/officeDocument/2006/relationships/image" Target="../media/image10.jpeg"/><Relationship Id="rId23" Type="http://schemas.openxmlformats.org/officeDocument/2006/relationships/image" Target="../media/image18.jpeg"/><Relationship Id="rId28" Type="http://schemas.openxmlformats.org/officeDocument/2006/relationships/image" Target="../media/image23.jpeg"/><Relationship Id="rId10" Type="http://schemas.openxmlformats.org/officeDocument/2006/relationships/image" Target="../media/image5.png"/><Relationship Id="rId19" Type="http://schemas.openxmlformats.org/officeDocument/2006/relationships/image" Target="../media/image14.jpeg"/><Relationship Id="rId31" Type="http://schemas.openxmlformats.org/officeDocument/2006/relationships/image" Target="../media/image26.jpeg"/><Relationship Id="rId4" Type="http://schemas.openxmlformats.org/officeDocument/2006/relationships/diagramColors" Target="../diagrams/colors1.xml"/><Relationship Id="rId9" Type="http://schemas.openxmlformats.org/officeDocument/2006/relationships/image" Target="../media/image4.png"/><Relationship Id="rId14" Type="http://schemas.openxmlformats.org/officeDocument/2006/relationships/image" Target="../media/image9.jpeg"/><Relationship Id="rId22" Type="http://schemas.openxmlformats.org/officeDocument/2006/relationships/image" Target="../media/image17.jpeg"/><Relationship Id="rId27" Type="http://schemas.openxmlformats.org/officeDocument/2006/relationships/image" Target="../media/image22.jpeg"/><Relationship Id="rId30" Type="http://schemas.openxmlformats.org/officeDocument/2006/relationships/image" Target="../media/image25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diagramQuickStyle" Target="../diagrams/quickStyle2.xml"/><Relationship Id="rId2" Type="http://schemas.openxmlformats.org/officeDocument/2006/relationships/diagramLayout" Target="../diagrams/layout2.xml"/><Relationship Id="rId1" Type="http://schemas.openxmlformats.org/officeDocument/2006/relationships/diagramData" Target="../diagrams/data2.xml"/><Relationship Id="rId6" Type="http://schemas.openxmlformats.org/officeDocument/2006/relationships/image" Target="../media/image1.jpeg"/><Relationship Id="rId5" Type="http://schemas.microsoft.com/office/2007/relationships/diagramDrawing" Target="../diagrams/drawing2.xml"/><Relationship Id="rId4" Type="http://schemas.openxmlformats.org/officeDocument/2006/relationships/diagramColors" Target="../diagrams/colors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https://static.chiphell.com/portal/201904/14/111548m3a3a2pswaosp79h.gif" TargetMode="External"/><Relationship Id="rId2" Type="http://schemas.openxmlformats.org/officeDocument/2006/relationships/image" Target="../media/image31.jpeg"/><Relationship Id="rId1" Type="http://schemas.openxmlformats.org/officeDocument/2006/relationships/image" Target="../media/image30.jpeg"/><Relationship Id="rId5" Type="http://schemas.openxmlformats.org/officeDocument/2006/relationships/image" Target="../media/image33.png"/><Relationship Id="rId4" Type="http://schemas.openxmlformats.org/officeDocument/2006/relationships/image" Target="../media/image32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194</xdr:row>
      <xdr:rowOff>0</xdr:rowOff>
    </xdr:from>
    <xdr:to>
      <xdr:col>15</xdr:col>
      <xdr:colOff>95250</xdr:colOff>
      <xdr:row>282</xdr:row>
      <xdr:rowOff>0</xdr:rowOff>
    </xdr:to>
    <xdr:graphicFrame macro="">
      <xdr:nvGraphicFramePr>
        <xdr:cNvPr id="10" name="图示 9">
          <a:extLst>
            <a:ext uri="{FF2B5EF4-FFF2-40B4-BE49-F238E27FC236}">
              <a16:creationId xmlns:a16="http://schemas.microsoft.com/office/drawing/2014/main" id="{856A5E79-D498-44DA-B0F1-A20A9F9926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twoCellAnchor editAs="oneCell">
    <xdr:from>
      <xdr:col>15</xdr:col>
      <xdr:colOff>247649</xdr:colOff>
      <xdr:row>59</xdr:row>
      <xdr:rowOff>152399</xdr:rowOff>
    </xdr:from>
    <xdr:to>
      <xdr:col>20</xdr:col>
      <xdr:colOff>9524</xdr:colOff>
      <xdr:row>75</xdr:row>
      <xdr:rowOff>38099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5E8C6C75-4B5F-4CD6-B698-340FF7CDE1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224" y="4695824"/>
          <a:ext cx="3190875" cy="3190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1000125</xdr:colOff>
      <xdr:row>67</xdr:row>
      <xdr:rowOff>100012</xdr:rowOff>
    </xdr:from>
    <xdr:to>
      <xdr:col>15</xdr:col>
      <xdr:colOff>247649</xdr:colOff>
      <xdr:row>79</xdr:row>
      <xdr:rowOff>95250</xdr:rowOff>
    </xdr:to>
    <xdr:cxnSp macro="">
      <xdr:nvCxnSpPr>
        <xdr:cNvPr id="13" name="直接箭头连接符 12">
          <a:extLst>
            <a:ext uri="{FF2B5EF4-FFF2-40B4-BE49-F238E27FC236}">
              <a16:creationId xmlns:a16="http://schemas.microsoft.com/office/drawing/2014/main" id="{F5EADBD1-1D2D-484A-BFD8-712C0CC5257E}"/>
            </a:ext>
          </a:extLst>
        </xdr:cNvPr>
        <xdr:cNvCxnSpPr>
          <a:endCxn id="11" idx="1"/>
        </xdr:cNvCxnSpPr>
      </xdr:nvCxnSpPr>
      <xdr:spPr>
        <a:xfrm flipV="1">
          <a:off x="8486775" y="6291262"/>
          <a:ext cx="4362449" cy="23764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57150</xdr:colOff>
      <xdr:row>127</xdr:row>
      <xdr:rowOff>161925</xdr:rowOff>
    </xdr:from>
    <xdr:to>
      <xdr:col>9</xdr:col>
      <xdr:colOff>85043</xdr:colOff>
      <xdr:row>140</xdr:row>
      <xdr:rowOff>94961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D2094489-A881-4A5C-ADF1-7537F33DA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28750" y="17773650"/>
          <a:ext cx="5457143" cy="2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163</xdr:row>
      <xdr:rowOff>47625</xdr:rowOff>
    </xdr:from>
    <xdr:to>
      <xdr:col>11</xdr:col>
      <xdr:colOff>656086</xdr:colOff>
      <xdr:row>190</xdr:row>
      <xdr:rowOff>75584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39F06387-B807-4222-A089-6CB1DE0CD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00175" y="24174450"/>
          <a:ext cx="9114286" cy="4923809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140</xdr:row>
      <xdr:rowOff>152400</xdr:rowOff>
    </xdr:from>
    <xdr:to>
      <xdr:col>12</xdr:col>
      <xdr:colOff>75049</xdr:colOff>
      <xdr:row>162</xdr:row>
      <xdr:rowOff>170950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E952485D-0913-41A6-A751-F0BEA91EF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09700" y="20116800"/>
          <a:ext cx="9209524" cy="40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</xdr:colOff>
      <xdr:row>129</xdr:row>
      <xdr:rowOff>57150</xdr:rowOff>
    </xdr:from>
    <xdr:to>
      <xdr:col>25</xdr:col>
      <xdr:colOff>351443</xdr:colOff>
      <xdr:row>154</xdr:row>
      <xdr:rowOff>66107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B80A0555-6EC6-4799-9706-2EFC3DC47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53875" y="19354800"/>
          <a:ext cx="7857143" cy="4542857"/>
        </a:xfrm>
        <a:prstGeom prst="rect">
          <a:avLst/>
        </a:prstGeom>
      </xdr:spPr>
    </xdr:pic>
    <xdr:clientData/>
  </xdr:twoCellAnchor>
  <xdr:twoCellAnchor editAs="oneCell">
    <xdr:from>
      <xdr:col>14</xdr:col>
      <xdr:colOff>85725</xdr:colOff>
      <xdr:row>153</xdr:row>
      <xdr:rowOff>152400</xdr:rowOff>
    </xdr:from>
    <xdr:to>
      <xdr:col>26</xdr:col>
      <xdr:colOff>637077</xdr:colOff>
      <xdr:row>179</xdr:row>
      <xdr:rowOff>94669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A9A506A5-8E69-4270-84E5-441BE413E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001500" y="23793450"/>
          <a:ext cx="8780952" cy="4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487</xdr:row>
      <xdr:rowOff>104775</xdr:rowOff>
    </xdr:from>
    <xdr:to>
      <xdr:col>11</xdr:col>
      <xdr:colOff>200025</xdr:colOff>
      <xdr:row>515</xdr:row>
      <xdr:rowOff>66675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AAB06A2-A7B3-4E76-B5C9-C05A89D56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92277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515</xdr:row>
      <xdr:rowOff>83325</xdr:rowOff>
    </xdr:from>
    <xdr:to>
      <xdr:col>11</xdr:col>
      <xdr:colOff>200025</xdr:colOff>
      <xdr:row>543</xdr:row>
      <xdr:rowOff>45225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1F53779D-BB47-4347-8613-31D64FE96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296862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543</xdr:row>
      <xdr:rowOff>61875</xdr:rowOff>
    </xdr:from>
    <xdr:to>
      <xdr:col>11</xdr:col>
      <xdr:colOff>200025</xdr:colOff>
      <xdr:row>571</xdr:row>
      <xdr:rowOff>23775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FA03076E-497A-45E9-9417-CAE2480F0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01447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571</xdr:row>
      <xdr:rowOff>30900</xdr:rowOff>
    </xdr:from>
    <xdr:to>
      <xdr:col>11</xdr:col>
      <xdr:colOff>200025</xdr:colOff>
      <xdr:row>598</xdr:row>
      <xdr:rowOff>173775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A40D7473-3C72-4ADD-A90F-4A06873A1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3050800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599</xdr:row>
      <xdr:rowOff>9450</xdr:rowOff>
    </xdr:from>
    <xdr:to>
      <xdr:col>11</xdr:col>
      <xdr:colOff>200025</xdr:colOff>
      <xdr:row>626</xdr:row>
      <xdr:rowOff>152325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8629AD35-928C-4078-8B91-1CBC74F65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096650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459</xdr:row>
      <xdr:rowOff>111825</xdr:rowOff>
    </xdr:from>
    <xdr:to>
      <xdr:col>11</xdr:col>
      <xdr:colOff>200025</xdr:colOff>
      <xdr:row>487</xdr:row>
      <xdr:rowOff>73725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BFEEF516-5D3A-4C4B-B8ED-D08E7A6BE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86252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431</xdr:row>
      <xdr:rowOff>104775</xdr:rowOff>
    </xdr:from>
    <xdr:to>
      <xdr:col>11</xdr:col>
      <xdr:colOff>200025</xdr:colOff>
      <xdr:row>459</xdr:row>
      <xdr:rowOff>66675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74A6003-1190-4E81-84BA-25FE99606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78817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284</xdr:row>
      <xdr:rowOff>38100</xdr:rowOff>
    </xdr:from>
    <xdr:to>
      <xdr:col>11</xdr:col>
      <xdr:colOff>200025</xdr:colOff>
      <xdr:row>312</xdr:row>
      <xdr:rowOff>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FCB44E74-B615-412E-9F8B-80A4B483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81562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284</xdr:row>
      <xdr:rowOff>38100</xdr:rowOff>
    </xdr:from>
    <xdr:to>
      <xdr:col>26</xdr:col>
      <xdr:colOff>0</xdr:colOff>
      <xdr:row>312</xdr:row>
      <xdr:rowOff>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8AE6AD21-594D-4F7A-B14E-ECE622D01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86975" y="4881562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403</xdr:row>
      <xdr:rowOff>57150</xdr:rowOff>
    </xdr:from>
    <xdr:to>
      <xdr:col>11</xdr:col>
      <xdr:colOff>200025</xdr:colOff>
      <xdr:row>427</xdr:row>
      <xdr:rowOff>123825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753C9E17-F5E5-4B14-8191-5482C0AD7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31267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314</xdr:row>
      <xdr:rowOff>104775</xdr:rowOff>
    </xdr:from>
    <xdr:to>
      <xdr:col>11</xdr:col>
      <xdr:colOff>200025</xdr:colOff>
      <xdr:row>342</xdr:row>
      <xdr:rowOff>66675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2F564F9D-12F0-4929-9357-E17E5987A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311550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314</xdr:row>
      <xdr:rowOff>57150</xdr:rowOff>
    </xdr:from>
    <xdr:to>
      <xdr:col>26</xdr:col>
      <xdr:colOff>66675</xdr:colOff>
      <xdr:row>342</xdr:row>
      <xdr:rowOff>19050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4DB56EE2-C2CC-43B5-BD3D-8CF5E44AF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53650" y="54406800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345</xdr:row>
      <xdr:rowOff>66675</xdr:rowOff>
    </xdr:from>
    <xdr:to>
      <xdr:col>11</xdr:col>
      <xdr:colOff>200025</xdr:colOff>
      <xdr:row>373</xdr:row>
      <xdr:rowOff>28575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8D4117E1-004E-41FD-940B-6E593EEE9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0" y="60026550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375</xdr:row>
      <xdr:rowOff>0</xdr:rowOff>
    </xdr:from>
    <xdr:to>
      <xdr:col>11</xdr:col>
      <xdr:colOff>200025</xdr:colOff>
      <xdr:row>402</xdr:row>
      <xdr:rowOff>142875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BF1D135C-99A0-4668-9272-88935060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35102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</xdr:row>
      <xdr:rowOff>38101</xdr:rowOff>
    </xdr:from>
    <xdr:to>
      <xdr:col>14</xdr:col>
      <xdr:colOff>561975</xdr:colOff>
      <xdr:row>33</xdr:row>
      <xdr:rowOff>133351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3AF581E7-9498-48AC-8DE2-CFD610D57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457201"/>
          <a:ext cx="11772900" cy="588645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285750</xdr:colOff>
      <xdr:row>469</xdr:row>
      <xdr:rowOff>171450</xdr:rowOff>
    </xdr:from>
    <xdr:to>
      <xdr:col>26</xdr:col>
      <xdr:colOff>57150</xdr:colOff>
      <xdr:row>497</xdr:row>
      <xdr:rowOff>133350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26CDDF5-D384-4905-8065-0E4B91961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44125" y="8889682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11</xdr:col>
      <xdr:colOff>292875</xdr:colOff>
      <xdr:row>375</xdr:row>
      <xdr:rowOff>45225</xdr:rowOff>
    </xdr:from>
    <xdr:to>
      <xdr:col>26</xdr:col>
      <xdr:colOff>64275</xdr:colOff>
      <xdr:row>403</xdr:row>
      <xdr:rowOff>7125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219B2A28-F01A-4793-B5A0-8BE913F02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51250" y="72416175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11</xdr:col>
      <xdr:colOff>300000</xdr:colOff>
      <xdr:row>413</xdr:row>
      <xdr:rowOff>99975</xdr:rowOff>
    </xdr:from>
    <xdr:to>
      <xdr:col>26</xdr:col>
      <xdr:colOff>71400</xdr:colOff>
      <xdr:row>441</xdr:row>
      <xdr:rowOff>61875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CF5270C0-C97E-4805-B725-44F9EBD58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58375" y="79967100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11</xdr:col>
      <xdr:colOff>316650</xdr:colOff>
      <xdr:row>441</xdr:row>
      <xdr:rowOff>154725</xdr:rowOff>
    </xdr:from>
    <xdr:to>
      <xdr:col>26</xdr:col>
      <xdr:colOff>88050</xdr:colOff>
      <xdr:row>469</xdr:row>
      <xdr:rowOff>116625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C33F1BE-7327-4506-8A4E-819089D50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75025" y="83812800"/>
          <a:ext cx="10058400" cy="502920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285675</xdr:colOff>
      <xdr:row>345</xdr:row>
      <xdr:rowOff>66600</xdr:rowOff>
    </xdr:from>
    <xdr:to>
      <xdr:col>26</xdr:col>
      <xdr:colOff>57075</xdr:colOff>
      <xdr:row>373</xdr:row>
      <xdr:rowOff>28500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A9A9A80B-8F66-4FEB-A04E-4493E3BCD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44050" y="66208200"/>
          <a:ext cx="10058400" cy="5029200"/>
        </a:xfrm>
        <a:prstGeom prst="rect">
          <a:avLst/>
        </a:prstGeom>
      </xdr:spPr>
    </xdr:pic>
    <xdr:clientData/>
  </xdr:twoCellAnchor>
  <xdr:twoCellAnchor>
    <xdr:from>
      <xdr:col>21</xdr:col>
      <xdr:colOff>114301</xdr:colOff>
      <xdr:row>429</xdr:row>
      <xdr:rowOff>95250</xdr:rowOff>
    </xdr:from>
    <xdr:to>
      <xdr:col>27</xdr:col>
      <xdr:colOff>428625</xdr:colOff>
      <xdr:row>435</xdr:row>
      <xdr:rowOff>104775</xdr:rowOff>
    </xdr:to>
    <xdr:cxnSp macro="">
      <xdr:nvCxnSpPr>
        <xdr:cNvPr id="50" name="直接箭头连接符 49">
          <a:extLst>
            <a:ext uri="{FF2B5EF4-FFF2-40B4-BE49-F238E27FC236}">
              <a16:creationId xmlns:a16="http://schemas.microsoft.com/office/drawing/2014/main" id="{67169AE9-948B-48F7-B91B-7D0DB09CCF69}"/>
            </a:ext>
          </a:extLst>
        </xdr:cNvPr>
        <xdr:cNvCxnSpPr/>
      </xdr:nvCxnSpPr>
      <xdr:spPr>
        <a:xfrm flipH="1">
          <a:off x="16830676" y="82857975"/>
          <a:ext cx="4429124" cy="10953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19050</xdr:colOff>
      <xdr:row>423</xdr:row>
      <xdr:rowOff>47625</xdr:rowOff>
    </xdr:from>
    <xdr:to>
      <xdr:col>27</xdr:col>
      <xdr:colOff>9525</xdr:colOff>
      <xdr:row>427</xdr:row>
      <xdr:rowOff>104775</xdr:rowOff>
    </xdr:to>
    <xdr:cxnSp macro="">
      <xdr:nvCxnSpPr>
        <xdr:cNvPr id="57" name="直接箭头连接符 56">
          <a:extLst>
            <a:ext uri="{FF2B5EF4-FFF2-40B4-BE49-F238E27FC236}">
              <a16:creationId xmlns:a16="http://schemas.microsoft.com/office/drawing/2014/main" id="{FF7BADDB-ED36-4D38-B2DB-5156232C6EA7}"/>
            </a:ext>
          </a:extLst>
        </xdr:cNvPr>
        <xdr:cNvCxnSpPr/>
      </xdr:nvCxnSpPr>
      <xdr:spPr>
        <a:xfrm flipH="1">
          <a:off x="18792825" y="81724500"/>
          <a:ext cx="2047875" cy="781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95250</xdr:colOff>
      <xdr:row>486</xdr:row>
      <xdr:rowOff>38100</xdr:rowOff>
    </xdr:from>
    <xdr:to>
      <xdr:col>18</xdr:col>
      <xdr:colOff>171450</xdr:colOff>
      <xdr:row>502</xdr:row>
      <xdr:rowOff>161925</xdr:rowOff>
    </xdr:to>
    <xdr:cxnSp macro="">
      <xdr:nvCxnSpPr>
        <xdr:cNvPr id="61" name="直接箭头连接符 60">
          <a:extLst>
            <a:ext uri="{FF2B5EF4-FFF2-40B4-BE49-F238E27FC236}">
              <a16:creationId xmlns:a16="http://schemas.microsoft.com/office/drawing/2014/main" id="{CB2EBCB5-ADDA-43B4-827B-FDE5ADF40DF6}"/>
            </a:ext>
          </a:extLst>
        </xdr:cNvPr>
        <xdr:cNvCxnSpPr/>
      </xdr:nvCxnSpPr>
      <xdr:spPr>
        <a:xfrm flipH="1" flipV="1">
          <a:off x="14068425" y="93116400"/>
          <a:ext cx="762000" cy="301942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647700</xdr:colOff>
      <xdr:row>490</xdr:row>
      <xdr:rowOff>114300</xdr:rowOff>
    </xdr:from>
    <xdr:to>
      <xdr:col>24</xdr:col>
      <xdr:colOff>133350</xdr:colOff>
      <xdr:row>501</xdr:row>
      <xdr:rowOff>57150</xdr:rowOff>
    </xdr:to>
    <xdr:cxnSp macro="">
      <xdr:nvCxnSpPr>
        <xdr:cNvPr id="63" name="直接箭头连接符 62">
          <a:extLst>
            <a:ext uri="{FF2B5EF4-FFF2-40B4-BE49-F238E27FC236}">
              <a16:creationId xmlns:a16="http://schemas.microsoft.com/office/drawing/2014/main" id="{23024FAD-19FF-49CD-8067-DC894A2FECCE}"/>
            </a:ext>
          </a:extLst>
        </xdr:cNvPr>
        <xdr:cNvCxnSpPr/>
      </xdr:nvCxnSpPr>
      <xdr:spPr>
        <a:xfrm flipH="1" flipV="1">
          <a:off x="18735675" y="93916500"/>
          <a:ext cx="171450" cy="193357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971550</xdr:colOff>
      <xdr:row>55</xdr:row>
      <xdr:rowOff>114300</xdr:rowOff>
    </xdr:from>
    <xdr:to>
      <xdr:col>15</xdr:col>
      <xdr:colOff>47624</xdr:colOff>
      <xdr:row>56</xdr:row>
      <xdr:rowOff>0</xdr:rowOff>
    </xdr:to>
    <xdr:cxnSp macro="">
      <xdr:nvCxnSpPr>
        <xdr:cNvPr id="13" name="直接箭头连接符 12">
          <a:extLst>
            <a:ext uri="{FF2B5EF4-FFF2-40B4-BE49-F238E27FC236}">
              <a16:creationId xmlns:a16="http://schemas.microsoft.com/office/drawing/2014/main" id="{7F188FED-27D6-426A-B57F-F83AF3B65D37}"/>
            </a:ext>
          </a:extLst>
        </xdr:cNvPr>
        <xdr:cNvCxnSpPr>
          <a:endCxn id="11" idx="1"/>
        </xdr:cNvCxnSpPr>
      </xdr:nvCxnSpPr>
      <xdr:spPr>
        <a:xfrm>
          <a:off x="8181975" y="10496550"/>
          <a:ext cx="4333874" cy="714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104</xdr:row>
      <xdr:rowOff>19049</xdr:rowOff>
    </xdr:from>
    <xdr:to>
      <xdr:col>19</xdr:col>
      <xdr:colOff>47625</xdr:colOff>
      <xdr:row>141</xdr:row>
      <xdr:rowOff>0</xdr:rowOff>
    </xdr:to>
    <xdr:graphicFrame macro="">
      <xdr:nvGraphicFramePr>
        <xdr:cNvPr id="8" name="图示 7">
          <a:extLst>
            <a:ext uri="{FF2B5EF4-FFF2-40B4-BE49-F238E27FC236}">
              <a16:creationId xmlns:a16="http://schemas.microsoft.com/office/drawing/2014/main" id="{25E8E124-7D19-4B5B-9D89-6DC9259CA4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twoCellAnchor editAs="oneCell">
    <xdr:from>
      <xdr:col>15</xdr:col>
      <xdr:colOff>47624</xdr:colOff>
      <xdr:row>47</xdr:row>
      <xdr:rowOff>85724</xdr:rowOff>
    </xdr:from>
    <xdr:to>
      <xdr:col>19</xdr:col>
      <xdr:colOff>495299</xdr:colOff>
      <xdr:row>64</xdr:row>
      <xdr:rowOff>152399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23E73B1E-9D2A-407F-A2E0-4D840A9C37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15849" y="8972549"/>
          <a:ext cx="3190875" cy="3190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627213</xdr:colOff>
      <xdr:row>0</xdr:row>
      <xdr:rowOff>0</xdr:rowOff>
    </xdr:from>
    <xdr:to>
      <xdr:col>15</xdr:col>
      <xdr:colOff>620546</xdr:colOff>
      <xdr:row>27</xdr:row>
      <xdr:rowOff>74771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0268D1A-066F-4979-8EC5-63E07C7CA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7813" y="0"/>
          <a:ext cx="5479733" cy="4961096"/>
        </a:xfrm>
        <a:prstGeom prst="rect">
          <a:avLst/>
        </a:prstGeom>
      </xdr:spPr>
    </xdr:pic>
    <xdr:clientData/>
  </xdr:twoCellAnchor>
  <xdr:twoCellAnchor editAs="oneCell">
    <xdr:from>
      <xdr:col>0</xdr:col>
      <xdr:colOff>8</xdr:colOff>
      <xdr:row>0</xdr:row>
      <xdr:rowOff>2</xdr:rowOff>
    </xdr:from>
    <xdr:to>
      <xdr:col>7</xdr:col>
      <xdr:colOff>626753</xdr:colOff>
      <xdr:row>19</xdr:row>
      <xdr:rowOff>139543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9F5E67-AE0A-4151-B697-4D0ECF2B3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" y="2"/>
          <a:ext cx="5427345" cy="35780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26</xdr:col>
      <xdr:colOff>457200</xdr:colOff>
      <xdr:row>109</xdr:row>
      <xdr:rowOff>76200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608D60A-FC56-4EF4-8C03-2576C7899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91200"/>
          <a:ext cx="18288000" cy="15278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209550</xdr:colOff>
      <xdr:row>29</xdr:row>
      <xdr:rowOff>179189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E97AC98-EF6D-4960-B066-D209EFCFE8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7700"/>
          <a:ext cx="6381750" cy="5065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19</xdr:col>
      <xdr:colOff>600075</xdr:colOff>
      <xdr:row>22</xdr:row>
      <xdr:rowOff>175844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9D99735F-56F9-40CC-9348-EED7D396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647700"/>
          <a:ext cx="6772275" cy="3795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13</xdr:col>
      <xdr:colOff>419100</xdr:colOff>
      <xdr:row>69</xdr:row>
      <xdr:rowOff>66675</xdr:rowOff>
    </xdr:to>
    <xdr:pic>
      <xdr:nvPicPr>
        <xdr:cNvPr id="5" name="图片 4">
          <a:hlinkClick xmlns:r="http://schemas.openxmlformats.org/officeDocument/2006/relationships" r:id="rId3" tgtFrame="_blank"/>
          <a:extLst>
            <a:ext uri="{FF2B5EF4-FFF2-40B4-BE49-F238E27FC236}">
              <a16:creationId xmlns:a16="http://schemas.microsoft.com/office/drawing/2014/main" id="{EFBE019D-1075-4B59-93D3-767A35C675BF}"/>
            </a:ext>
          </a:extLst>
        </xdr:cNvPr>
        <xdr:cNvPicPr>
          <a:picLocks noChangeAspect="1" noChangeArrowheads="1" noCrop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048500"/>
          <a:ext cx="9334500" cy="621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16</xdr:col>
      <xdr:colOff>160533</xdr:colOff>
      <xdr:row>113</xdr:row>
      <xdr:rowOff>46714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1F1DB412-0682-4B9D-BF33-258209EEE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925550"/>
          <a:ext cx="11133333" cy="7285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item.taobao.com/item.htm?spm=a1z0d.6639537.1997196601.366.1c5e7484qJO36t&amp;id=586458474366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s://item.taobao.com/item.htm?spm=a1z0d.6639537.1997196601.539.57717484hkcCtK&amp;id=599688762478" TargetMode="External"/><Relationship Id="rId7" Type="http://schemas.openxmlformats.org/officeDocument/2006/relationships/hyperlink" Target="https://detail.tmall.com/item.htm?spm=a1z0d.6639537.1997196601.408.53737484KfrLTS&amp;id=603269252886" TargetMode="External"/><Relationship Id="rId12" Type="http://schemas.openxmlformats.org/officeDocument/2006/relationships/hyperlink" Target="https://www.rtings.com/monitor/reviews/asus/rog-swift-pg279q" TargetMode="External"/><Relationship Id="rId2" Type="http://schemas.openxmlformats.org/officeDocument/2006/relationships/hyperlink" Target="https://item.taobao.com/item.htm?spm=a1z0d.6639537.1997196601.510.57717484D3Nul6&amp;id=541171787390" TargetMode="External"/><Relationship Id="rId1" Type="http://schemas.openxmlformats.org/officeDocument/2006/relationships/hyperlink" Target="https://item.taobao.com/item.htm?spm=a1z0d.6639537.1997196601.528.57717484D3Nul6&amp;id=565294737121" TargetMode="External"/><Relationship Id="rId6" Type="http://schemas.openxmlformats.org/officeDocument/2006/relationships/hyperlink" Target="https://baijiahao.baidu.com/s?id=1607337728299978915&amp;wfr=spider&amp;for=pc" TargetMode="External"/><Relationship Id="rId11" Type="http://schemas.openxmlformats.org/officeDocument/2006/relationships/hyperlink" Target="https://www.chiphell.com/article-21695-4.html" TargetMode="External"/><Relationship Id="rId5" Type="http://schemas.openxmlformats.org/officeDocument/2006/relationships/hyperlink" Target="https://detail.tmall.com/item.htm?spm=a1z0d.6639537.1997196601.463.7aa07484BB2WUx&amp;id=581975229345" TargetMode="External"/><Relationship Id="rId10" Type="http://schemas.openxmlformats.org/officeDocument/2006/relationships/hyperlink" Target="https://item.taobao.com/item.htm?spm=a1z0d.6639537.1997196601.346.1c5e7484qJO36t&amp;id=564768843224" TargetMode="External"/><Relationship Id="rId4" Type="http://schemas.openxmlformats.org/officeDocument/2006/relationships/hyperlink" Target="https://detail.tmall.com/item.htm?spm=a1z0d.6639537.1997196601.86.7aa07484a8rHOJ&amp;id=582557522822" TargetMode="External"/><Relationship Id="rId9" Type="http://schemas.openxmlformats.org/officeDocument/2006/relationships/hyperlink" Target="https://item.taobao.com/item.htm?spm=a1z0d.6639537.1997196601.356.1c5e7484qJO36t&amp;id=564878285637" TargetMode="External"/><Relationship Id="rId1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detail.tmall.com/item.htm?spm=a1z0d.6639537.1997196601.600.7d657484G8EXT6&amp;id=582442350214" TargetMode="External"/><Relationship Id="rId13" Type="http://schemas.openxmlformats.org/officeDocument/2006/relationships/drawing" Target="../drawings/drawing2.xml"/><Relationship Id="rId3" Type="http://schemas.openxmlformats.org/officeDocument/2006/relationships/hyperlink" Target="https://item.taobao.com/item.htm?spm=a1z0d.6639537.1997196601.510.57717484D3Nul6&amp;id=541171787390" TargetMode="External"/><Relationship Id="rId7" Type="http://schemas.openxmlformats.org/officeDocument/2006/relationships/hyperlink" Target="https://item.taobao.com/item.htm?spm=a1z0d.6639537.1997196601.749.7aa07484BB2WUx&amp;id=564878285637" TargetMode="External"/><Relationship Id="rId12" Type="http://schemas.openxmlformats.org/officeDocument/2006/relationships/printerSettings" Target="../printerSettings/printerSettings2.bin"/><Relationship Id="rId2" Type="http://schemas.openxmlformats.org/officeDocument/2006/relationships/hyperlink" Target="https://item.taobao.com/item.htm?spm=a1z0d.6639537.1997196601.528.57717484D3Nul6&amp;id=565294737121" TargetMode="External"/><Relationship Id="rId1" Type="http://schemas.openxmlformats.org/officeDocument/2006/relationships/hyperlink" Target="https://www.chiphell.com/article-21695-4.html" TargetMode="External"/><Relationship Id="rId6" Type="http://schemas.openxmlformats.org/officeDocument/2006/relationships/hyperlink" Target="https://detail.tmall.com/item.htm?spm=a1z0d.6639537.1997196601.463.7aa07484BB2WUx&amp;id=581975229345" TargetMode="External"/><Relationship Id="rId11" Type="http://schemas.openxmlformats.org/officeDocument/2006/relationships/hyperlink" Target="https://item.taobao.com/item.htm?spm=a1z0d.6639537.1997196601.366.1c5e7484qJO36t&amp;id=586458474366" TargetMode="External"/><Relationship Id="rId5" Type="http://schemas.openxmlformats.org/officeDocument/2006/relationships/hyperlink" Target="https://detail.tmall.com/item.htm?spm=a1z0d.6639537.1997196601.86.7aa07484a8rHOJ&amp;id=582557522822" TargetMode="External"/><Relationship Id="rId10" Type="http://schemas.openxmlformats.org/officeDocument/2006/relationships/hyperlink" Target="https://detail.tmall.com/item.htm?spm=a1z0d.6639537.1997196601.408.53737484KfrLTS&amp;id=603269252886" TargetMode="External"/><Relationship Id="rId4" Type="http://schemas.openxmlformats.org/officeDocument/2006/relationships/hyperlink" Target="https://item.taobao.com/item.htm?spm=a1z0d.6639537.1997196601.539.57717484hkcCtK&amp;id=599688762478" TargetMode="External"/><Relationship Id="rId9" Type="http://schemas.openxmlformats.org/officeDocument/2006/relationships/hyperlink" Target="https://detail.tmall.com/item.htm?spm=a1z0d.6639537.1997196601.607.7d657484G8EXT6&amp;id=601018960914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item.taobao.com/item.htm?spm=a1z0d.6639537.1997196601.539.57717484hkcCtK&amp;id=599688762478" TargetMode="External"/><Relationship Id="rId2" Type="http://schemas.openxmlformats.org/officeDocument/2006/relationships/hyperlink" Target="https://item.taobao.com/item.htm?spm=a1z0d.6639537.1997196601.528.57717484D3Nul6&amp;id=565294737121" TargetMode="External"/><Relationship Id="rId1" Type="http://schemas.openxmlformats.org/officeDocument/2006/relationships/hyperlink" Target="https://item.taobao.com/item.htm?spm=a1z0d.6639537.1997196601.510.57717484D3Nul6&amp;id=541171787390" TargetMode="External"/><Relationship Id="rId4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0701E9-1F91-4E31-9AA9-07394DE45AD9}">
  <dimension ref="A1:AE508"/>
  <sheetViews>
    <sheetView tabSelected="1" zoomScaleNormal="100" workbookViewId="0">
      <selection activeCell="AA502" sqref="AA502"/>
    </sheetView>
  </sheetViews>
  <sheetFormatPr defaultRowHeight="14.25" x14ac:dyDescent="0.2"/>
  <cols>
    <col min="2" max="2" width="9" style="25"/>
    <col min="4" max="4" width="17.25" customWidth="1"/>
    <col min="5" max="6" width="9" style="9"/>
    <col min="11" max="11" width="31.125" customWidth="1"/>
    <col min="12" max="12" width="9" style="24"/>
    <col min="13" max="14" width="9" style="25"/>
  </cols>
  <sheetData>
    <row r="1" spans="2:14" ht="33" x14ac:dyDescent="0.2">
      <c r="B1" s="355" t="s">
        <v>278</v>
      </c>
      <c r="C1" s="355"/>
      <c r="D1" s="355"/>
      <c r="E1" s="355"/>
      <c r="F1" s="355"/>
      <c r="G1" s="355"/>
      <c r="H1" s="355"/>
      <c r="I1" s="355"/>
      <c r="J1" s="355"/>
      <c r="K1" s="355"/>
      <c r="L1" s="355"/>
      <c r="M1" s="355"/>
      <c r="N1" s="355"/>
    </row>
    <row r="2" spans="2:14" x14ac:dyDescent="0.2">
      <c r="E2" s="186"/>
      <c r="F2" s="186"/>
      <c r="L2" s="25"/>
    </row>
    <row r="3" spans="2:14" x14ac:dyDescent="0.2">
      <c r="E3" s="186"/>
      <c r="F3" s="186"/>
      <c r="L3" s="25"/>
    </row>
    <row r="4" spans="2:14" x14ac:dyDescent="0.2">
      <c r="E4" s="186"/>
      <c r="F4" s="186"/>
      <c r="L4" s="25"/>
    </row>
    <row r="5" spans="2:14" x14ac:dyDescent="0.2">
      <c r="E5" s="186"/>
      <c r="F5" s="186"/>
      <c r="L5" s="25"/>
    </row>
    <row r="6" spans="2:14" x14ac:dyDescent="0.2">
      <c r="E6" s="186"/>
      <c r="F6" s="186"/>
      <c r="L6" s="25"/>
    </row>
    <row r="7" spans="2:14" x14ac:dyDescent="0.2">
      <c r="E7" s="186"/>
      <c r="F7" s="186"/>
      <c r="L7" s="25"/>
    </row>
    <row r="8" spans="2:14" x14ac:dyDescent="0.2">
      <c r="E8" s="186"/>
      <c r="F8" s="186"/>
      <c r="L8" s="25"/>
    </row>
    <row r="9" spans="2:14" x14ac:dyDescent="0.2">
      <c r="E9" s="186"/>
      <c r="F9" s="186"/>
      <c r="L9" s="25"/>
    </row>
    <row r="10" spans="2:14" x14ac:dyDescent="0.2">
      <c r="E10" s="186"/>
      <c r="F10" s="186"/>
      <c r="L10" s="25"/>
    </row>
    <row r="11" spans="2:14" x14ac:dyDescent="0.2">
      <c r="E11" s="186"/>
      <c r="F11" s="186"/>
      <c r="L11" s="25"/>
    </row>
    <row r="12" spans="2:14" x14ac:dyDescent="0.2">
      <c r="E12" s="186"/>
      <c r="F12" s="186"/>
      <c r="L12" s="25"/>
    </row>
    <row r="13" spans="2:14" x14ac:dyDescent="0.2">
      <c r="E13" s="186"/>
      <c r="F13" s="186"/>
      <c r="L13" s="25"/>
    </row>
    <row r="14" spans="2:14" x14ac:dyDescent="0.2">
      <c r="E14" s="186"/>
      <c r="F14" s="186"/>
      <c r="L14" s="25"/>
    </row>
    <row r="15" spans="2:14" x14ac:dyDescent="0.2">
      <c r="E15" s="186"/>
      <c r="F15" s="186"/>
      <c r="L15" s="25"/>
    </row>
    <row r="16" spans="2:14" x14ac:dyDescent="0.2">
      <c r="E16" s="186"/>
      <c r="F16" s="186"/>
      <c r="L16" s="25"/>
    </row>
    <row r="17" spans="5:12" x14ac:dyDescent="0.2">
      <c r="E17" s="186"/>
      <c r="F17" s="186"/>
      <c r="L17" s="25"/>
    </row>
    <row r="18" spans="5:12" x14ac:dyDescent="0.2">
      <c r="E18" s="186"/>
      <c r="F18" s="186"/>
      <c r="L18" s="25"/>
    </row>
    <row r="19" spans="5:12" x14ac:dyDescent="0.2">
      <c r="E19" s="186"/>
      <c r="F19" s="186"/>
      <c r="L19" s="25"/>
    </row>
    <row r="20" spans="5:12" x14ac:dyDescent="0.2">
      <c r="E20" s="186"/>
      <c r="F20" s="186"/>
      <c r="L20" s="25"/>
    </row>
    <row r="21" spans="5:12" x14ac:dyDescent="0.2">
      <c r="E21" s="186"/>
      <c r="F21" s="186"/>
      <c r="L21" s="25"/>
    </row>
    <row r="22" spans="5:12" x14ac:dyDescent="0.2">
      <c r="E22" s="186"/>
      <c r="F22" s="186"/>
      <c r="L22" s="25"/>
    </row>
    <row r="23" spans="5:12" x14ac:dyDescent="0.2">
      <c r="E23" s="186"/>
      <c r="F23" s="186"/>
      <c r="L23" s="25"/>
    </row>
    <row r="24" spans="5:12" x14ac:dyDescent="0.2">
      <c r="E24" s="186"/>
      <c r="F24" s="186"/>
      <c r="L24" s="25"/>
    </row>
    <row r="25" spans="5:12" x14ac:dyDescent="0.2">
      <c r="E25" s="186"/>
      <c r="F25" s="186"/>
      <c r="L25" s="25"/>
    </row>
    <row r="26" spans="5:12" x14ac:dyDescent="0.2">
      <c r="E26" s="186"/>
      <c r="F26" s="186"/>
      <c r="L26" s="25"/>
    </row>
    <row r="27" spans="5:12" x14ac:dyDescent="0.2">
      <c r="E27" s="186"/>
      <c r="F27" s="186"/>
      <c r="L27" s="25"/>
    </row>
    <row r="28" spans="5:12" x14ac:dyDescent="0.2">
      <c r="E28" s="186"/>
      <c r="F28" s="186"/>
      <c r="L28" s="25"/>
    </row>
    <row r="29" spans="5:12" x14ac:dyDescent="0.2">
      <c r="E29" s="186"/>
      <c r="F29" s="186"/>
      <c r="L29" s="25"/>
    </row>
    <row r="30" spans="5:12" x14ac:dyDescent="0.2">
      <c r="E30" s="186"/>
      <c r="F30" s="186"/>
      <c r="L30" s="25"/>
    </row>
    <row r="31" spans="5:12" x14ac:dyDescent="0.2">
      <c r="E31" s="186"/>
      <c r="F31" s="186"/>
      <c r="L31" s="25"/>
    </row>
    <row r="32" spans="5:12" x14ac:dyDescent="0.2">
      <c r="E32" s="186"/>
      <c r="F32" s="186"/>
      <c r="L32" s="25"/>
    </row>
    <row r="33" spans="1:24" x14ac:dyDescent="0.2">
      <c r="E33" s="186"/>
      <c r="F33" s="186"/>
      <c r="L33" s="25"/>
    </row>
    <row r="34" spans="1:24" ht="15" thickBot="1" x14ac:dyDescent="0.25">
      <c r="E34" s="186"/>
      <c r="F34" s="186"/>
      <c r="L34" s="25"/>
    </row>
    <row r="35" spans="1:24" x14ac:dyDescent="0.2">
      <c r="B35" s="188" t="s">
        <v>260</v>
      </c>
      <c r="C35" s="189"/>
      <c r="D35" s="189"/>
      <c r="E35" s="189"/>
      <c r="F35" s="189"/>
      <c r="G35" s="189"/>
      <c r="H35" s="189"/>
      <c r="I35" s="189"/>
      <c r="J35" s="189"/>
      <c r="K35" s="189"/>
      <c r="L35" s="189"/>
      <c r="M35" s="190"/>
    </row>
    <row r="36" spans="1:24" ht="15" thickBot="1" x14ac:dyDescent="0.25">
      <c r="B36" s="282"/>
      <c r="C36" s="283"/>
      <c r="D36" s="283"/>
      <c r="E36" s="283"/>
      <c r="F36" s="283"/>
      <c r="G36" s="283"/>
      <c r="H36" s="283"/>
      <c r="I36" s="283"/>
      <c r="J36" s="283"/>
      <c r="K36" s="283"/>
      <c r="L36" s="283"/>
      <c r="M36" s="284"/>
      <c r="O36" s="34"/>
    </row>
    <row r="37" spans="1:24" ht="15" thickBot="1" x14ac:dyDescent="0.25">
      <c r="B37" s="54" t="s">
        <v>31</v>
      </c>
      <c r="C37" s="285" t="s">
        <v>32</v>
      </c>
      <c r="D37" s="285"/>
      <c r="E37" s="285" t="s">
        <v>33</v>
      </c>
      <c r="F37" s="285"/>
      <c r="G37" s="285"/>
      <c r="H37" s="285"/>
      <c r="I37" s="285"/>
      <c r="J37" s="285"/>
      <c r="K37" s="285"/>
      <c r="L37" s="12" t="s">
        <v>34</v>
      </c>
      <c r="M37" s="13" t="s">
        <v>35</v>
      </c>
      <c r="N37" s="3"/>
      <c r="O37" s="4"/>
    </row>
    <row r="38" spans="1:24" x14ac:dyDescent="0.2">
      <c r="B38" s="112">
        <v>1</v>
      </c>
      <c r="C38" s="287" t="s">
        <v>213</v>
      </c>
      <c r="D38" s="288"/>
      <c r="E38" s="266" t="s">
        <v>216</v>
      </c>
      <c r="F38" s="267"/>
      <c r="G38" s="267"/>
      <c r="H38" s="267"/>
      <c r="I38" s="267"/>
      <c r="J38" s="267"/>
      <c r="K38" s="268"/>
      <c r="L38" s="113"/>
      <c r="M38" s="114">
        <v>4299</v>
      </c>
      <c r="N38" s="8" t="s">
        <v>39</v>
      </c>
      <c r="O38" s="4"/>
    </row>
    <row r="39" spans="1:24" ht="14.25" customHeight="1" x14ac:dyDescent="0.2">
      <c r="B39" s="112">
        <v>2</v>
      </c>
      <c r="C39" s="269" t="s">
        <v>214</v>
      </c>
      <c r="D39" s="270"/>
      <c r="E39" s="286" t="s">
        <v>217</v>
      </c>
      <c r="F39" s="286"/>
      <c r="G39" s="286"/>
      <c r="H39" s="286"/>
      <c r="I39" s="286"/>
      <c r="J39" s="286"/>
      <c r="K39" s="286"/>
      <c r="L39" s="75"/>
      <c r="M39" s="76">
        <v>3499</v>
      </c>
      <c r="N39" s="8" t="s">
        <v>39</v>
      </c>
      <c r="O39" s="115" t="s">
        <v>257</v>
      </c>
    </row>
    <row r="40" spans="1:24" ht="14.25" customHeight="1" x14ac:dyDescent="0.2">
      <c r="B40" s="112">
        <v>3</v>
      </c>
      <c r="C40" s="269" t="s">
        <v>0</v>
      </c>
      <c r="D40" s="270"/>
      <c r="E40" s="248" t="s">
        <v>25</v>
      </c>
      <c r="F40" s="248"/>
      <c r="G40" s="248"/>
      <c r="H40" s="248"/>
      <c r="I40" s="248"/>
      <c r="J40" s="248"/>
      <c r="K40" s="248"/>
      <c r="L40" s="75"/>
      <c r="M40" s="109">
        <v>6599</v>
      </c>
      <c r="N40" s="8" t="s">
        <v>39</v>
      </c>
      <c r="O40" s="227" t="s">
        <v>256</v>
      </c>
      <c r="P40" s="227"/>
      <c r="Q40" s="227"/>
      <c r="R40" s="227"/>
      <c r="S40" s="227"/>
      <c r="T40" s="227"/>
      <c r="U40" s="227"/>
      <c r="V40" s="227"/>
      <c r="W40" s="227"/>
      <c r="X40" s="227"/>
    </row>
    <row r="41" spans="1:24" x14ac:dyDescent="0.2">
      <c r="B41" s="112">
        <v>4</v>
      </c>
      <c r="C41" s="248" t="s">
        <v>1</v>
      </c>
      <c r="D41" s="248"/>
      <c r="E41" s="248" t="s">
        <v>30</v>
      </c>
      <c r="F41" s="248"/>
      <c r="G41" s="248"/>
      <c r="H41" s="248"/>
      <c r="I41" s="248"/>
      <c r="J41" s="248"/>
      <c r="K41" s="248"/>
      <c r="L41" s="75"/>
      <c r="M41" s="76">
        <v>1398</v>
      </c>
      <c r="N41" s="8" t="s">
        <v>39</v>
      </c>
      <c r="O41" s="115" t="s">
        <v>255</v>
      </c>
    </row>
    <row r="42" spans="1:24" x14ac:dyDescent="0.2">
      <c r="B42" s="112">
        <v>5</v>
      </c>
      <c r="C42" s="248" t="s">
        <v>2</v>
      </c>
      <c r="D42" s="248"/>
      <c r="E42" s="248" t="s">
        <v>195</v>
      </c>
      <c r="F42" s="248"/>
      <c r="G42" s="248"/>
      <c r="H42" s="248"/>
      <c r="I42" s="248"/>
      <c r="J42" s="248"/>
      <c r="K42" s="248"/>
      <c r="L42" s="75"/>
      <c r="M42" s="76">
        <v>1299</v>
      </c>
      <c r="N42" s="8" t="s">
        <v>39</v>
      </c>
    </row>
    <row r="43" spans="1:24" x14ac:dyDescent="0.2">
      <c r="B43" s="112">
        <v>6</v>
      </c>
      <c r="C43" s="248"/>
      <c r="D43" s="248"/>
      <c r="E43" s="248" t="s">
        <v>196</v>
      </c>
      <c r="F43" s="248"/>
      <c r="G43" s="248"/>
      <c r="H43" s="248"/>
      <c r="I43" s="248"/>
      <c r="J43" s="248"/>
      <c r="K43" s="248"/>
      <c r="L43" s="75"/>
      <c r="M43" s="76">
        <v>2499</v>
      </c>
      <c r="N43" s="8" t="s">
        <v>39</v>
      </c>
    </row>
    <row r="44" spans="1:24" x14ac:dyDescent="0.2">
      <c r="B44" s="112">
        <v>7</v>
      </c>
      <c r="C44" s="248" t="s">
        <v>3</v>
      </c>
      <c r="D44" s="248"/>
      <c r="E44" s="248" t="s">
        <v>14</v>
      </c>
      <c r="F44" s="248"/>
      <c r="G44" s="248"/>
      <c r="H44" s="248"/>
      <c r="I44" s="248"/>
      <c r="J44" s="248"/>
      <c r="K44" s="248"/>
      <c r="L44" s="79"/>
      <c r="M44" s="76">
        <v>499</v>
      </c>
      <c r="N44" s="8" t="s">
        <v>39</v>
      </c>
      <c r="O44" t="s">
        <v>254</v>
      </c>
    </row>
    <row r="45" spans="1:24" x14ac:dyDescent="0.2">
      <c r="B45" s="112">
        <v>8</v>
      </c>
      <c r="C45" s="248" t="s">
        <v>4</v>
      </c>
      <c r="D45" s="248"/>
      <c r="E45" s="248" t="s">
        <v>15</v>
      </c>
      <c r="F45" s="248"/>
      <c r="G45" s="248"/>
      <c r="H45" s="248"/>
      <c r="I45" s="248"/>
      <c r="J45" s="248"/>
      <c r="K45" s="248"/>
      <c r="L45" s="264">
        <v>4299</v>
      </c>
      <c r="M45" s="98"/>
      <c r="N45" s="8" t="s">
        <v>39</v>
      </c>
      <c r="O45" s="37"/>
      <c r="P45" s="281" t="s">
        <v>95</v>
      </c>
      <c r="Q45" s="281"/>
      <c r="R45" s="281"/>
      <c r="S45" s="281"/>
      <c r="T45" s="281"/>
      <c r="U45" s="281"/>
    </row>
    <row r="46" spans="1:24" x14ac:dyDescent="0.2">
      <c r="A46" s="247" t="s">
        <v>94</v>
      </c>
      <c r="B46" s="112">
        <v>9</v>
      </c>
      <c r="C46" s="248" t="s">
        <v>5</v>
      </c>
      <c r="D46" s="248"/>
      <c r="E46" s="248" t="s">
        <v>194</v>
      </c>
      <c r="F46" s="248"/>
      <c r="G46" s="248"/>
      <c r="H46" s="248"/>
      <c r="I46" s="248"/>
      <c r="J46" s="248"/>
      <c r="K46" s="248"/>
      <c r="L46" s="265"/>
      <c r="M46" s="98"/>
      <c r="N46" s="8" t="s">
        <v>39</v>
      </c>
    </row>
    <row r="47" spans="1:24" x14ac:dyDescent="0.2">
      <c r="A47" s="247"/>
      <c r="B47" s="112">
        <v>10</v>
      </c>
      <c r="C47" s="278" t="s">
        <v>24</v>
      </c>
      <c r="D47" s="278"/>
      <c r="E47" s="279" t="s">
        <v>82</v>
      </c>
      <c r="F47" s="280"/>
      <c r="G47" s="280"/>
      <c r="H47" s="280"/>
      <c r="I47" s="280"/>
      <c r="J47" s="280"/>
      <c r="K47" s="280"/>
      <c r="L47" s="76">
        <v>479</v>
      </c>
      <c r="M47" s="79"/>
      <c r="N47" s="8" t="s">
        <v>39</v>
      </c>
    </row>
    <row r="48" spans="1:24" ht="14.25" customHeight="1" x14ac:dyDescent="0.2">
      <c r="A48" s="247"/>
      <c r="B48" s="112">
        <v>11</v>
      </c>
      <c r="C48" s="248" t="s">
        <v>244</v>
      </c>
      <c r="D48" s="248"/>
      <c r="E48" s="248" t="s">
        <v>20</v>
      </c>
      <c r="F48" s="248"/>
      <c r="G48" s="248"/>
      <c r="H48" s="248"/>
      <c r="I48" s="248"/>
      <c r="J48" s="248"/>
      <c r="K48" s="248"/>
      <c r="L48" s="79"/>
      <c r="M48" s="76">
        <v>299</v>
      </c>
      <c r="N48" s="8" t="s">
        <v>39</v>
      </c>
      <c r="O48" s="185" t="s">
        <v>199</v>
      </c>
      <c r="P48" s="241" t="s">
        <v>258</v>
      </c>
      <c r="Q48" s="241"/>
      <c r="R48" s="241"/>
      <c r="S48" s="241"/>
      <c r="T48" s="241"/>
      <c r="U48" s="241"/>
      <c r="V48" s="241"/>
      <c r="W48" s="241"/>
      <c r="X48" s="174"/>
    </row>
    <row r="49" spans="1:24" ht="14.25" customHeight="1" x14ac:dyDescent="0.2">
      <c r="A49" s="247"/>
      <c r="B49" s="112">
        <v>12</v>
      </c>
      <c r="C49" s="248" t="s">
        <v>245</v>
      </c>
      <c r="D49" s="248"/>
      <c r="E49" s="248" t="s">
        <v>17</v>
      </c>
      <c r="F49" s="248"/>
      <c r="G49" s="248"/>
      <c r="H49" s="248"/>
      <c r="I49" s="248"/>
      <c r="J49" s="248"/>
      <c r="K49" s="248"/>
      <c r="L49" s="79"/>
      <c r="M49" s="76">
        <v>209</v>
      </c>
      <c r="N49" s="8" t="s">
        <v>39</v>
      </c>
      <c r="O49" s="185" t="s">
        <v>199</v>
      </c>
      <c r="P49" s="241"/>
      <c r="Q49" s="241"/>
      <c r="R49" s="241"/>
      <c r="S49" s="241"/>
      <c r="T49" s="241"/>
      <c r="U49" s="241"/>
      <c r="V49" s="241"/>
      <c r="W49" s="241"/>
      <c r="X49" s="174"/>
    </row>
    <row r="50" spans="1:24" ht="53.25" customHeight="1" x14ac:dyDescent="0.2">
      <c r="B50" s="112">
        <v>13</v>
      </c>
      <c r="C50" s="250" t="s">
        <v>79</v>
      </c>
      <c r="D50" s="251"/>
      <c r="E50" s="248" t="s">
        <v>28</v>
      </c>
      <c r="F50" s="248"/>
      <c r="G50" s="248"/>
      <c r="H50" s="248"/>
      <c r="I50" s="248"/>
      <c r="J50" s="248"/>
      <c r="K50" s="248"/>
      <c r="L50" s="79"/>
      <c r="M50" s="76">
        <v>4099</v>
      </c>
      <c r="N50" s="8" t="s">
        <v>39</v>
      </c>
      <c r="O50" s="237" t="s">
        <v>253</v>
      </c>
      <c r="P50" s="237"/>
      <c r="Q50" s="237"/>
      <c r="R50" s="237"/>
      <c r="S50" s="237"/>
      <c r="T50" s="237"/>
      <c r="U50" s="237"/>
    </row>
    <row r="51" spans="1:24" x14ac:dyDescent="0.2">
      <c r="B51" s="112">
        <v>14</v>
      </c>
      <c r="C51" s="250" t="s">
        <v>8</v>
      </c>
      <c r="D51" s="251"/>
      <c r="E51" s="248" t="s">
        <v>43</v>
      </c>
      <c r="F51" s="248"/>
      <c r="G51" s="248"/>
      <c r="H51" s="248"/>
      <c r="I51" s="248"/>
      <c r="J51" s="248"/>
      <c r="K51" s="248"/>
      <c r="L51" s="75"/>
      <c r="M51" s="76">
        <v>899</v>
      </c>
      <c r="N51" s="8" t="s">
        <v>39</v>
      </c>
      <c r="O51" t="s">
        <v>252</v>
      </c>
    </row>
    <row r="52" spans="1:24" x14ac:dyDescent="0.2">
      <c r="B52" s="112">
        <v>15</v>
      </c>
      <c r="C52" s="248" t="s">
        <v>9</v>
      </c>
      <c r="D52" s="248"/>
      <c r="E52" s="248" t="s">
        <v>23</v>
      </c>
      <c r="F52" s="248"/>
      <c r="G52" s="248"/>
      <c r="H52" s="248"/>
      <c r="I52" s="248"/>
      <c r="J52" s="248"/>
      <c r="K52" s="248"/>
      <c r="L52" s="108">
        <v>709</v>
      </c>
      <c r="M52" s="108"/>
      <c r="N52" s="8" t="s">
        <v>211</v>
      </c>
    </row>
    <row r="53" spans="1:24" x14ac:dyDescent="0.2">
      <c r="B53" s="112">
        <v>16</v>
      </c>
      <c r="C53" s="248" t="s">
        <v>47</v>
      </c>
      <c r="D53" s="248"/>
      <c r="E53" s="255" t="s">
        <v>197</v>
      </c>
      <c r="F53" s="256"/>
      <c r="G53" s="256"/>
      <c r="H53" s="256"/>
      <c r="I53" s="256"/>
      <c r="J53" s="256"/>
      <c r="K53" s="257"/>
      <c r="L53" s="108">
        <v>2399</v>
      </c>
      <c r="M53" s="108"/>
      <c r="N53" s="97" t="s">
        <v>191</v>
      </c>
      <c r="O53" t="s">
        <v>251</v>
      </c>
    </row>
    <row r="54" spans="1:24" x14ac:dyDescent="0.2">
      <c r="B54" s="112">
        <v>17</v>
      </c>
      <c r="C54" s="248" t="s">
        <v>10</v>
      </c>
      <c r="D54" s="248"/>
      <c r="E54" s="258" t="s">
        <v>198</v>
      </c>
      <c r="F54" s="259"/>
      <c r="G54" s="259"/>
      <c r="H54" s="259"/>
      <c r="I54" s="259"/>
      <c r="J54" s="259"/>
      <c r="K54" s="260"/>
      <c r="L54" s="121">
        <v>2499</v>
      </c>
      <c r="M54" s="122">
        <v>2347</v>
      </c>
      <c r="N54" s="173" t="s">
        <v>250</v>
      </c>
    </row>
    <row r="55" spans="1:24" x14ac:dyDescent="0.2">
      <c r="B55" s="112">
        <v>18</v>
      </c>
      <c r="C55" s="248" t="s">
        <v>11</v>
      </c>
      <c r="D55" s="248"/>
      <c r="E55" s="248" t="s">
        <v>53</v>
      </c>
      <c r="F55" s="248"/>
      <c r="G55" s="248"/>
      <c r="H55" s="248"/>
      <c r="I55" s="248"/>
      <c r="J55" s="248"/>
      <c r="K55" s="248"/>
      <c r="L55" s="108">
        <v>2699</v>
      </c>
      <c r="M55" s="108">
        <v>2399</v>
      </c>
      <c r="N55" s="254" t="s">
        <v>42</v>
      </c>
      <c r="O55" s="254"/>
      <c r="P55" s="254"/>
    </row>
    <row r="56" spans="1:24" x14ac:dyDescent="0.2">
      <c r="B56" s="112">
        <v>19</v>
      </c>
      <c r="C56" s="248"/>
      <c r="D56" s="248"/>
      <c r="E56" s="248" t="s">
        <v>22</v>
      </c>
      <c r="F56" s="248"/>
      <c r="G56" s="248"/>
      <c r="H56" s="248"/>
      <c r="I56" s="248"/>
      <c r="J56" s="248"/>
      <c r="K56" s="248"/>
      <c r="L56" s="108">
        <v>749</v>
      </c>
      <c r="M56" s="108"/>
      <c r="N56" s="8" t="s">
        <v>211</v>
      </c>
      <c r="O56" s="37"/>
      <c r="P56" s="37"/>
    </row>
    <row r="57" spans="1:24" x14ac:dyDescent="0.2">
      <c r="B57" s="112">
        <v>20</v>
      </c>
      <c r="C57" s="248"/>
      <c r="D57" s="248"/>
      <c r="E57" s="248" t="s">
        <v>40</v>
      </c>
      <c r="F57" s="248"/>
      <c r="G57" s="248"/>
      <c r="H57" s="248"/>
      <c r="I57" s="248"/>
      <c r="J57" s="248"/>
      <c r="K57" s="248"/>
      <c r="L57" s="108">
        <f>4200+1880</f>
        <v>6080</v>
      </c>
      <c r="M57" s="108"/>
      <c r="N57" s="8" t="s">
        <v>211</v>
      </c>
      <c r="O57" s="37"/>
      <c r="P57" s="37"/>
    </row>
    <row r="58" spans="1:24" x14ac:dyDescent="0.2">
      <c r="B58" s="112">
        <v>21</v>
      </c>
      <c r="C58" s="248"/>
      <c r="D58" s="248"/>
      <c r="E58" s="248" t="s">
        <v>38</v>
      </c>
      <c r="F58" s="248"/>
      <c r="G58" s="248"/>
      <c r="H58" s="248"/>
      <c r="I58" s="248"/>
      <c r="J58" s="248"/>
      <c r="K58" s="248"/>
      <c r="L58" s="108">
        <f>14999+4200</f>
        <v>19199</v>
      </c>
      <c r="M58" s="108"/>
      <c r="N58" s="8" t="s">
        <v>211</v>
      </c>
      <c r="O58" s="37"/>
      <c r="P58" s="37"/>
    </row>
    <row r="59" spans="1:24" x14ac:dyDescent="0.2">
      <c r="B59" s="112">
        <v>22</v>
      </c>
      <c r="C59" s="250" t="s">
        <v>12</v>
      </c>
      <c r="D59" s="251"/>
      <c r="E59" s="250" t="s">
        <v>54</v>
      </c>
      <c r="F59" s="252"/>
      <c r="G59" s="252"/>
      <c r="H59" s="252"/>
      <c r="I59" s="252"/>
      <c r="J59" s="252"/>
      <c r="K59" s="251"/>
      <c r="L59" s="76">
        <v>259</v>
      </c>
      <c r="M59" s="79"/>
      <c r="N59" s="8" t="s">
        <v>39</v>
      </c>
      <c r="O59" t="s">
        <v>249</v>
      </c>
    </row>
    <row r="60" spans="1:24" x14ac:dyDescent="0.2">
      <c r="B60" s="112">
        <v>23</v>
      </c>
      <c r="C60" s="248" t="s">
        <v>13</v>
      </c>
      <c r="D60" s="248"/>
      <c r="E60" s="248" t="s">
        <v>44</v>
      </c>
      <c r="F60" s="248"/>
      <c r="G60" s="248"/>
      <c r="H60" s="248"/>
      <c r="I60" s="248"/>
      <c r="J60" s="248"/>
      <c r="K60" s="248"/>
      <c r="L60" s="79"/>
      <c r="M60" s="76">
        <v>118</v>
      </c>
      <c r="N60" s="8" t="s">
        <v>39</v>
      </c>
    </row>
    <row r="61" spans="1:24" x14ac:dyDescent="0.2">
      <c r="B61" s="112">
        <v>24</v>
      </c>
      <c r="C61" s="248" t="s">
        <v>84</v>
      </c>
      <c r="D61" s="248"/>
      <c r="E61" s="253" t="s">
        <v>85</v>
      </c>
      <c r="F61" s="253"/>
      <c r="G61" s="253"/>
      <c r="H61" s="253"/>
      <c r="I61" s="253"/>
      <c r="J61" s="253"/>
      <c r="K61" s="253"/>
      <c r="L61" s="76">
        <v>199</v>
      </c>
      <c r="M61" s="79"/>
      <c r="N61" s="8" t="s">
        <v>39</v>
      </c>
      <c r="O61" s="185" t="s">
        <v>199</v>
      </c>
    </row>
    <row r="62" spans="1:24" x14ac:dyDescent="0.2">
      <c r="A62" t="s">
        <v>91</v>
      </c>
      <c r="B62" s="112">
        <v>25</v>
      </c>
      <c r="C62" s="248" t="s">
        <v>87</v>
      </c>
      <c r="D62" s="248"/>
      <c r="E62" s="249" t="s">
        <v>218</v>
      </c>
      <c r="F62" s="249"/>
      <c r="G62" s="249"/>
      <c r="H62" s="249"/>
      <c r="I62" s="249"/>
      <c r="J62" s="249"/>
      <c r="K62" s="249"/>
      <c r="L62" s="76">
        <v>50</v>
      </c>
      <c r="M62" s="79"/>
      <c r="N62" s="8" t="s">
        <v>39</v>
      </c>
    </row>
    <row r="63" spans="1:24" ht="15" thickBot="1" x14ac:dyDescent="0.25">
      <c r="A63" t="s">
        <v>91</v>
      </c>
      <c r="B63" s="116">
        <v>26</v>
      </c>
      <c r="C63" s="262" t="s">
        <v>89</v>
      </c>
      <c r="D63" s="262"/>
      <c r="E63" s="263" t="s">
        <v>247</v>
      </c>
      <c r="F63" s="263"/>
      <c r="G63" s="263"/>
      <c r="H63" s="263"/>
      <c r="I63" s="263"/>
      <c r="J63" s="263"/>
      <c r="K63" s="263"/>
      <c r="L63" s="82">
        <v>20</v>
      </c>
      <c r="M63" s="83"/>
      <c r="N63" s="8" t="s">
        <v>39</v>
      </c>
    </row>
    <row r="65" spans="2:22" ht="15" thickBot="1" x14ac:dyDescent="0.25"/>
    <row r="66" spans="2:22" ht="28.5" x14ac:dyDescent="0.2">
      <c r="H66" s="275" t="s">
        <v>201</v>
      </c>
      <c r="I66" s="276"/>
      <c r="J66" s="277"/>
      <c r="K66" s="101" t="s">
        <v>163</v>
      </c>
      <c r="L66" s="102" t="s">
        <v>34</v>
      </c>
      <c r="M66" s="103" t="s">
        <v>35</v>
      </c>
      <c r="N66" s="104" t="s">
        <v>202</v>
      </c>
      <c r="O66" s="105" t="s">
        <v>166</v>
      </c>
    </row>
    <row r="67" spans="2:22" x14ac:dyDescent="0.2">
      <c r="G67" s="100"/>
      <c r="H67" s="271" t="s">
        <v>200</v>
      </c>
      <c r="I67" s="272"/>
      <c r="J67" s="272"/>
      <c r="K67" s="117">
        <f>SUM(L67:M67)</f>
        <v>31022</v>
      </c>
      <c r="L67" s="117">
        <f>SUM(L45:L47,L59,L61:L63)</f>
        <v>5306</v>
      </c>
      <c r="M67" s="117">
        <f>SUM(M38:M44,M48:M51,M60)</f>
        <v>25716</v>
      </c>
      <c r="N67" s="117">
        <f>N122</f>
        <v>7418.1</v>
      </c>
      <c r="O67" s="118">
        <f t="shared" ref="O67:O68" si="0">K67+N67</f>
        <v>38440.1</v>
      </c>
    </row>
    <row r="68" spans="2:22" ht="15" thickBot="1" x14ac:dyDescent="0.25">
      <c r="G68" s="100"/>
      <c r="H68" s="273" t="s">
        <v>215</v>
      </c>
      <c r="I68" s="274"/>
      <c r="J68" s="274"/>
      <c r="K68" s="119">
        <f>SUM(L68:M68)</f>
        <v>33369</v>
      </c>
      <c r="L68" s="119">
        <f>SUM(L67)</f>
        <v>5306</v>
      </c>
      <c r="M68" s="119">
        <f>SUM(M54,M67)</f>
        <v>28063</v>
      </c>
      <c r="N68" s="119">
        <f>N122</f>
        <v>7418.1</v>
      </c>
      <c r="O68" s="120">
        <f t="shared" si="0"/>
        <v>40787.1</v>
      </c>
    </row>
    <row r="69" spans="2:22" ht="15" thickBot="1" x14ac:dyDescent="0.25">
      <c r="E69" s="23"/>
      <c r="F69" s="23"/>
      <c r="G69" s="41"/>
      <c r="H69" s="42"/>
      <c r="I69" s="42"/>
      <c r="J69" s="42"/>
      <c r="K69" s="22"/>
      <c r="L69" s="22"/>
      <c r="M69" s="22"/>
    </row>
    <row r="70" spans="2:22" ht="25.5" x14ac:dyDescent="0.2">
      <c r="C70" s="238" t="s">
        <v>190</v>
      </c>
      <c r="D70" s="239"/>
      <c r="E70" s="239"/>
      <c r="F70" s="239"/>
      <c r="G70" s="239"/>
      <c r="H70" s="239"/>
      <c r="I70" s="239"/>
      <c r="J70" s="239"/>
      <c r="K70" s="239"/>
      <c r="L70" s="239"/>
      <c r="M70" s="239"/>
      <c r="N70" s="240"/>
    </row>
    <row r="71" spans="2:22" ht="18" x14ac:dyDescent="0.2">
      <c r="C71" s="51" t="s">
        <v>31</v>
      </c>
      <c r="D71" s="52" t="s">
        <v>32</v>
      </c>
      <c r="E71" s="261" t="s">
        <v>164</v>
      </c>
      <c r="F71" s="261"/>
      <c r="G71" s="261"/>
      <c r="H71" s="261"/>
      <c r="I71" s="261"/>
      <c r="J71" s="261"/>
      <c r="K71" s="261"/>
      <c r="L71" s="52" t="s">
        <v>144</v>
      </c>
      <c r="M71" s="52" t="s">
        <v>143</v>
      </c>
      <c r="N71" s="53" t="s">
        <v>86</v>
      </c>
    </row>
    <row r="72" spans="2:22" s="37" customFormat="1" ht="14.25" customHeight="1" x14ac:dyDescent="0.2">
      <c r="B72" s="137" t="s">
        <v>174</v>
      </c>
      <c r="C72" s="138">
        <v>1</v>
      </c>
      <c r="D72" s="106" t="s">
        <v>63</v>
      </c>
      <c r="E72" s="191" t="s">
        <v>96</v>
      </c>
      <c r="F72" s="191"/>
      <c r="G72" s="191"/>
      <c r="H72" s="191"/>
      <c r="I72" s="191"/>
      <c r="J72" s="191"/>
      <c r="K72" s="191"/>
      <c r="L72" s="140">
        <v>1</v>
      </c>
      <c r="M72" s="140">
        <v>1299</v>
      </c>
      <c r="N72" s="141">
        <f>L72*M72</f>
        <v>1299</v>
      </c>
      <c r="O72" s="148"/>
      <c r="P72" s="148"/>
      <c r="Q72" s="148"/>
      <c r="R72" s="148"/>
    </row>
    <row r="73" spans="2:22" s="37" customFormat="1" x14ac:dyDescent="0.2">
      <c r="B73" s="137" t="s">
        <v>173</v>
      </c>
      <c r="C73" s="138">
        <v>2</v>
      </c>
      <c r="D73" s="106" t="s">
        <v>64</v>
      </c>
      <c r="E73" s="191" t="s">
        <v>66</v>
      </c>
      <c r="F73" s="191"/>
      <c r="G73" s="191"/>
      <c r="H73" s="191"/>
      <c r="I73" s="191"/>
      <c r="J73" s="191"/>
      <c r="K73" s="191"/>
      <c r="L73" s="140">
        <v>1</v>
      </c>
      <c r="M73" s="140">
        <v>1899</v>
      </c>
      <c r="N73" s="141">
        <f t="shared" ref="N73:N119" si="1">L73*M73</f>
        <v>1899</v>
      </c>
      <c r="O73" s="148"/>
      <c r="P73" s="148"/>
      <c r="Q73" s="148"/>
      <c r="R73" s="148"/>
    </row>
    <row r="74" spans="2:22" s="37" customFormat="1" x14ac:dyDescent="0.2">
      <c r="B74" s="137"/>
      <c r="C74" s="138">
        <v>3</v>
      </c>
      <c r="D74" s="106" t="s">
        <v>65</v>
      </c>
      <c r="E74" s="191" t="s">
        <v>67</v>
      </c>
      <c r="F74" s="191"/>
      <c r="G74" s="191"/>
      <c r="H74" s="191"/>
      <c r="I74" s="191"/>
      <c r="J74" s="191"/>
      <c r="K74" s="191"/>
      <c r="L74" s="140">
        <v>1</v>
      </c>
      <c r="M74" s="140">
        <v>599</v>
      </c>
      <c r="N74" s="141">
        <f t="shared" si="1"/>
        <v>599</v>
      </c>
      <c r="O74" s="148"/>
      <c r="P74" s="148"/>
      <c r="Q74" s="148"/>
      <c r="R74" s="148"/>
    </row>
    <row r="75" spans="2:22" s="37" customFormat="1" x14ac:dyDescent="0.2">
      <c r="B75" s="137"/>
      <c r="C75" s="138">
        <v>4</v>
      </c>
      <c r="D75" s="106" t="s">
        <v>68</v>
      </c>
      <c r="E75" s="191" t="s">
        <v>212</v>
      </c>
      <c r="F75" s="191"/>
      <c r="G75" s="191"/>
      <c r="H75" s="191"/>
      <c r="I75" s="191"/>
      <c r="J75" s="191"/>
      <c r="K75" s="191"/>
      <c r="L75" s="140">
        <v>2</v>
      </c>
      <c r="M75" s="140">
        <v>439</v>
      </c>
      <c r="N75" s="141">
        <f t="shared" si="1"/>
        <v>878</v>
      </c>
      <c r="O75" s="148"/>
      <c r="P75" s="148"/>
      <c r="Q75" s="148"/>
      <c r="R75" s="148"/>
    </row>
    <row r="76" spans="2:22" s="37" customFormat="1" x14ac:dyDescent="0.2">
      <c r="B76" s="137" t="s">
        <v>175</v>
      </c>
      <c r="C76" s="138">
        <v>5</v>
      </c>
      <c r="D76" s="106" t="s">
        <v>69</v>
      </c>
      <c r="E76" s="191" t="s">
        <v>114</v>
      </c>
      <c r="F76" s="191"/>
      <c r="G76" s="191"/>
      <c r="H76" s="191"/>
      <c r="I76" s="191"/>
      <c r="J76" s="191"/>
      <c r="K76" s="191"/>
      <c r="L76" s="140">
        <v>1</v>
      </c>
      <c r="M76" s="140">
        <v>336</v>
      </c>
      <c r="N76" s="141">
        <f t="shared" si="1"/>
        <v>336</v>
      </c>
      <c r="O76" s="148"/>
      <c r="P76" s="148"/>
      <c r="Q76" s="148"/>
      <c r="R76" s="148"/>
    </row>
    <row r="77" spans="2:22" s="37" customFormat="1" x14ac:dyDescent="0.2">
      <c r="B77" s="137"/>
      <c r="C77" s="138">
        <v>6</v>
      </c>
      <c r="D77" s="149" t="s">
        <v>70</v>
      </c>
      <c r="E77" s="209" t="s">
        <v>184</v>
      </c>
      <c r="F77" s="209"/>
      <c r="G77" s="209"/>
      <c r="H77" s="209"/>
      <c r="I77" s="209"/>
      <c r="J77" s="209"/>
      <c r="K77" s="209"/>
      <c r="L77" s="140">
        <v>1</v>
      </c>
      <c r="M77" s="140">
        <v>120</v>
      </c>
      <c r="N77" s="141">
        <f t="shared" si="1"/>
        <v>120</v>
      </c>
      <c r="O77" s="148" t="s">
        <v>243</v>
      </c>
      <c r="P77" s="148"/>
      <c r="Q77" s="148"/>
      <c r="R77" s="148"/>
    </row>
    <row r="78" spans="2:22" s="37" customFormat="1" x14ac:dyDescent="0.2">
      <c r="B78" s="137"/>
      <c r="C78" s="138">
        <v>7</v>
      </c>
      <c r="D78" s="150" t="s">
        <v>186</v>
      </c>
      <c r="E78" s="209" t="s">
        <v>185</v>
      </c>
      <c r="F78" s="209"/>
      <c r="G78" s="209"/>
      <c r="H78" s="209"/>
      <c r="I78" s="209"/>
      <c r="J78" s="209"/>
      <c r="K78" s="209"/>
      <c r="L78" s="140">
        <v>1</v>
      </c>
      <c r="M78" s="140">
        <v>25</v>
      </c>
      <c r="N78" s="141">
        <f t="shared" si="1"/>
        <v>25</v>
      </c>
      <c r="O78" s="148" t="s">
        <v>242</v>
      </c>
      <c r="P78" s="148"/>
      <c r="Q78" s="148"/>
      <c r="R78" s="148"/>
    </row>
    <row r="79" spans="2:22" s="37" customFormat="1" ht="15" thickBot="1" x14ac:dyDescent="0.25">
      <c r="B79" s="137"/>
      <c r="C79" s="138">
        <v>8</v>
      </c>
      <c r="D79" s="106" t="s">
        <v>71</v>
      </c>
      <c r="E79" s="191" t="s">
        <v>149</v>
      </c>
      <c r="F79" s="191"/>
      <c r="G79" s="191"/>
      <c r="H79" s="191"/>
      <c r="I79" s="191"/>
      <c r="J79" s="191"/>
      <c r="K79" s="191"/>
      <c r="L79" s="151">
        <v>8</v>
      </c>
      <c r="M79" s="140">
        <v>12</v>
      </c>
      <c r="N79" s="141">
        <f t="shared" si="1"/>
        <v>96</v>
      </c>
      <c r="O79" s="148" t="s">
        <v>241</v>
      </c>
      <c r="P79" s="148"/>
      <c r="Q79" s="148"/>
      <c r="R79" s="148"/>
    </row>
    <row r="80" spans="2:22" s="37" customFormat="1" ht="14.25" customHeight="1" x14ac:dyDescent="0.2">
      <c r="B80" s="137"/>
      <c r="C80" s="138">
        <v>9</v>
      </c>
      <c r="D80" s="191" t="s">
        <v>98</v>
      </c>
      <c r="E80" s="242" t="s">
        <v>134</v>
      </c>
      <c r="F80" s="242"/>
      <c r="G80" s="242"/>
      <c r="H80" s="242"/>
      <c r="I80" s="242"/>
      <c r="J80" s="242"/>
      <c r="K80" s="242"/>
      <c r="L80" s="151">
        <v>1</v>
      </c>
      <c r="M80" s="140">
        <v>128</v>
      </c>
      <c r="N80" s="141">
        <f t="shared" si="1"/>
        <v>128</v>
      </c>
      <c r="O80" s="228" t="s">
        <v>240</v>
      </c>
      <c r="P80" s="229"/>
      <c r="Q80" s="229"/>
      <c r="R80" s="229"/>
      <c r="S80" s="229"/>
      <c r="T80" s="229"/>
      <c r="U80" s="230"/>
      <c r="V80" s="162"/>
    </row>
    <row r="81" spans="1:23" s="37" customFormat="1" ht="15" thickBot="1" x14ac:dyDescent="0.25">
      <c r="B81" s="137"/>
      <c r="C81" s="138">
        <v>10</v>
      </c>
      <c r="D81" s="191"/>
      <c r="E81" s="191" t="s">
        <v>106</v>
      </c>
      <c r="F81" s="191"/>
      <c r="G81" s="191"/>
      <c r="H81" s="191"/>
      <c r="I81" s="191"/>
      <c r="J81" s="191"/>
      <c r="K81" s="191"/>
      <c r="L81" s="151">
        <v>1</v>
      </c>
      <c r="M81" s="140">
        <v>65</v>
      </c>
      <c r="N81" s="141">
        <f t="shared" si="1"/>
        <v>65</v>
      </c>
      <c r="O81" s="231"/>
      <c r="P81" s="232"/>
      <c r="Q81" s="232"/>
      <c r="R81" s="232"/>
      <c r="S81" s="232"/>
      <c r="T81" s="232"/>
      <c r="U81" s="233"/>
      <c r="V81" s="162"/>
    </row>
    <row r="82" spans="1:23" s="37" customFormat="1" x14ac:dyDescent="0.2">
      <c r="A82" s="210" t="s">
        <v>188</v>
      </c>
      <c r="B82" s="211"/>
      <c r="C82" s="138">
        <v>11</v>
      </c>
      <c r="D82" s="149" t="s">
        <v>187</v>
      </c>
      <c r="E82" s="209" t="s">
        <v>179</v>
      </c>
      <c r="F82" s="209"/>
      <c r="G82" s="209"/>
      <c r="H82" s="209"/>
      <c r="I82" s="209"/>
      <c r="J82" s="209"/>
      <c r="K82" s="209"/>
      <c r="L82" s="151">
        <v>2</v>
      </c>
      <c r="M82" s="140">
        <v>10</v>
      </c>
      <c r="N82" s="141">
        <f t="shared" si="1"/>
        <v>20</v>
      </c>
      <c r="O82" s="148"/>
      <c r="P82" s="148"/>
      <c r="Q82" s="148"/>
      <c r="R82" s="148"/>
    </row>
    <row r="83" spans="1:23" s="37" customFormat="1" x14ac:dyDescent="0.2">
      <c r="A83" s="210"/>
      <c r="B83" s="211"/>
      <c r="C83" s="138">
        <v>12</v>
      </c>
      <c r="D83" s="106" t="s">
        <v>72</v>
      </c>
      <c r="E83" s="191" t="s">
        <v>181</v>
      </c>
      <c r="F83" s="191"/>
      <c r="G83" s="191"/>
      <c r="H83" s="191"/>
      <c r="I83" s="191"/>
      <c r="J83" s="191"/>
      <c r="K83" s="191"/>
      <c r="L83" s="151">
        <v>1</v>
      </c>
      <c r="M83" s="140">
        <v>119</v>
      </c>
      <c r="N83" s="141">
        <f t="shared" si="1"/>
        <v>119</v>
      </c>
      <c r="O83" s="148"/>
      <c r="P83" s="148"/>
      <c r="Q83" s="148"/>
      <c r="R83" s="148"/>
    </row>
    <row r="84" spans="1:23" s="37" customFormat="1" x14ac:dyDescent="0.2">
      <c r="B84" s="137"/>
      <c r="C84" s="138">
        <v>13</v>
      </c>
      <c r="D84" s="149" t="s">
        <v>121</v>
      </c>
      <c r="E84" s="209" t="s">
        <v>120</v>
      </c>
      <c r="F84" s="209"/>
      <c r="G84" s="209"/>
      <c r="H84" s="209"/>
      <c r="I84" s="209"/>
      <c r="J84" s="209"/>
      <c r="K84" s="209"/>
      <c r="L84" s="140">
        <v>1</v>
      </c>
      <c r="M84" s="140">
        <v>25</v>
      </c>
      <c r="N84" s="141">
        <f t="shared" si="1"/>
        <v>25</v>
      </c>
      <c r="O84" s="148" t="s">
        <v>239</v>
      </c>
      <c r="P84" s="148"/>
      <c r="Q84" s="148"/>
      <c r="R84" s="148"/>
    </row>
    <row r="85" spans="1:23" s="37" customFormat="1" x14ac:dyDescent="0.2">
      <c r="B85" s="137"/>
      <c r="C85" s="138">
        <v>14</v>
      </c>
      <c r="D85" s="106" t="s">
        <v>108</v>
      </c>
      <c r="E85" s="191" t="s">
        <v>107</v>
      </c>
      <c r="F85" s="191"/>
      <c r="G85" s="191"/>
      <c r="H85" s="191"/>
      <c r="I85" s="191"/>
      <c r="J85" s="191"/>
      <c r="K85" s="191"/>
      <c r="L85" s="140">
        <v>1</v>
      </c>
      <c r="M85" s="140">
        <v>46</v>
      </c>
      <c r="N85" s="141">
        <f t="shared" si="1"/>
        <v>46</v>
      </c>
      <c r="O85" s="169" t="s">
        <v>238</v>
      </c>
      <c r="P85" s="148"/>
      <c r="Q85" s="148"/>
      <c r="R85" s="148"/>
    </row>
    <row r="86" spans="1:23" s="37" customFormat="1" x14ac:dyDescent="0.2">
      <c r="B86" s="137"/>
      <c r="C86" s="138">
        <v>15</v>
      </c>
      <c r="D86" s="106" t="s">
        <v>109</v>
      </c>
      <c r="E86" s="191" t="s">
        <v>110</v>
      </c>
      <c r="F86" s="191"/>
      <c r="G86" s="191"/>
      <c r="H86" s="191"/>
      <c r="I86" s="191"/>
      <c r="J86" s="191"/>
      <c r="K86" s="191"/>
      <c r="L86" s="140">
        <v>1</v>
      </c>
      <c r="M86" s="140">
        <v>78</v>
      </c>
      <c r="N86" s="141">
        <f t="shared" si="1"/>
        <v>78</v>
      </c>
      <c r="O86" s="170" t="s">
        <v>237</v>
      </c>
      <c r="P86" s="148"/>
      <c r="Q86" s="148"/>
      <c r="R86" s="148"/>
    </row>
    <row r="87" spans="1:23" s="37" customFormat="1" x14ac:dyDescent="0.2">
      <c r="B87" s="137"/>
      <c r="C87" s="138">
        <v>16</v>
      </c>
      <c r="D87" s="106" t="s">
        <v>116</v>
      </c>
      <c r="E87" s="191" t="s">
        <v>111</v>
      </c>
      <c r="F87" s="191"/>
      <c r="G87" s="191"/>
      <c r="H87" s="191"/>
      <c r="I87" s="191"/>
      <c r="J87" s="191"/>
      <c r="K87" s="191"/>
      <c r="L87" s="140">
        <v>10</v>
      </c>
      <c r="M87" s="140">
        <v>6.5</v>
      </c>
      <c r="N87" s="141">
        <f t="shared" si="1"/>
        <v>65</v>
      </c>
      <c r="O87" s="148" t="s">
        <v>236</v>
      </c>
      <c r="P87" s="148"/>
      <c r="Q87" s="148"/>
      <c r="R87" s="148"/>
    </row>
    <row r="88" spans="1:23" s="37" customFormat="1" x14ac:dyDescent="0.2">
      <c r="B88" s="137"/>
      <c r="C88" s="138">
        <v>17</v>
      </c>
      <c r="D88" s="191" t="s">
        <v>117</v>
      </c>
      <c r="E88" s="219" t="s">
        <v>210</v>
      </c>
      <c r="F88" s="220"/>
      <c r="G88" s="220"/>
      <c r="H88" s="220"/>
      <c r="I88" s="220"/>
      <c r="J88" s="220"/>
      <c r="K88" s="220"/>
      <c r="L88" s="139">
        <v>2</v>
      </c>
      <c r="M88" s="140">
        <v>22</v>
      </c>
      <c r="N88" s="141">
        <f t="shared" si="1"/>
        <v>44</v>
      </c>
      <c r="O88" s="37" t="s">
        <v>235</v>
      </c>
    </row>
    <row r="89" spans="1:23" s="37" customFormat="1" ht="14.25" customHeight="1" thickBot="1" x14ac:dyDescent="0.25">
      <c r="B89" s="137"/>
      <c r="C89" s="138">
        <v>18</v>
      </c>
      <c r="D89" s="191"/>
      <c r="E89" s="191" t="s">
        <v>118</v>
      </c>
      <c r="F89" s="191"/>
      <c r="G89" s="191"/>
      <c r="H89" s="191"/>
      <c r="I89" s="191"/>
      <c r="J89" s="191"/>
      <c r="K89" s="191"/>
      <c r="L89" s="140">
        <v>1</v>
      </c>
      <c r="M89" s="140">
        <v>19.5</v>
      </c>
      <c r="N89" s="141">
        <f t="shared" si="1"/>
        <v>19.5</v>
      </c>
    </row>
    <row r="90" spans="1:23" s="37" customFormat="1" ht="14.25" customHeight="1" thickBot="1" x14ac:dyDescent="0.25">
      <c r="B90" s="137"/>
      <c r="C90" s="138">
        <v>19</v>
      </c>
      <c r="D90" s="106" t="s">
        <v>133</v>
      </c>
      <c r="E90" s="191" t="s">
        <v>132</v>
      </c>
      <c r="F90" s="191"/>
      <c r="G90" s="191"/>
      <c r="H90" s="191"/>
      <c r="I90" s="191"/>
      <c r="J90" s="191"/>
      <c r="K90" s="191"/>
      <c r="L90" s="140">
        <v>1</v>
      </c>
      <c r="M90" s="140">
        <v>98</v>
      </c>
      <c r="N90" s="141">
        <f t="shared" si="1"/>
        <v>98</v>
      </c>
      <c r="P90" s="214" t="s">
        <v>177</v>
      </c>
      <c r="Q90" s="215"/>
      <c r="R90" s="164"/>
      <c r="S90" s="164"/>
      <c r="T90" s="164"/>
      <c r="U90" s="164"/>
      <c r="V90" s="164"/>
      <c r="W90" s="165"/>
    </row>
    <row r="91" spans="1:23" s="37" customFormat="1" ht="15" thickBot="1" x14ac:dyDescent="0.25">
      <c r="B91" s="216" t="s">
        <v>183</v>
      </c>
      <c r="C91" s="152">
        <v>20</v>
      </c>
      <c r="D91" s="153" t="s">
        <v>135</v>
      </c>
      <c r="E91" s="243"/>
      <c r="F91" s="243"/>
      <c r="G91" s="243"/>
      <c r="H91" s="243"/>
      <c r="I91" s="243"/>
      <c r="J91" s="243"/>
      <c r="K91" s="244"/>
      <c r="L91" s="140">
        <v>1</v>
      </c>
      <c r="M91" s="140"/>
      <c r="N91" s="141">
        <f t="shared" si="1"/>
        <v>0</v>
      </c>
      <c r="P91" s="166" t="s">
        <v>176</v>
      </c>
      <c r="Q91" s="167"/>
      <c r="R91" s="167"/>
      <c r="S91" s="167"/>
      <c r="T91" s="167"/>
      <c r="U91" s="167"/>
      <c r="V91" s="167"/>
      <c r="W91" s="168"/>
    </row>
    <row r="92" spans="1:23" s="37" customFormat="1" x14ac:dyDescent="0.2">
      <c r="B92" s="217"/>
      <c r="C92" s="138">
        <v>21</v>
      </c>
      <c r="D92" s="191" t="s">
        <v>136</v>
      </c>
      <c r="E92" s="191" t="s">
        <v>180</v>
      </c>
      <c r="F92" s="191"/>
      <c r="G92" s="191"/>
      <c r="H92" s="191"/>
      <c r="I92" s="191"/>
      <c r="J92" s="191"/>
      <c r="K92" s="208"/>
      <c r="L92" s="140">
        <v>2</v>
      </c>
      <c r="M92" s="140">
        <v>21.8</v>
      </c>
      <c r="N92" s="141">
        <f t="shared" si="1"/>
        <v>43.6</v>
      </c>
      <c r="O92" s="37" t="s">
        <v>232</v>
      </c>
    </row>
    <row r="93" spans="1:23" s="37" customFormat="1" x14ac:dyDescent="0.2">
      <c r="B93" s="217"/>
      <c r="C93" s="138">
        <v>22</v>
      </c>
      <c r="D93" s="191"/>
      <c r="E93" s="191" t="s">
        <v>233</v>
      </c>
      <c r="F93" s="191"/>
      <c r="G93" s="191"/>
      <c r="H93" s="191"/>
      <c r="I93" s="191"/>
      <c r="J93" s="191"/>
      <c r="K93" s="208"/>
      <c r="L93" s="140">
        <v>2</v>
      </c>
      <c r="M93" s="140">
        <v>6.8</v>
      </c>
      <c r="N93" s="141">
        <f t="shared" si="1"/>
        <v>13.6</v>
      </c>
    </row>
    <row r="94" spans="1:23" s="37" customFormat="1" ht="14.25" customHeight="1" x14ac:dyDescent="0.2">
      <c r="B94" s="217"/>
      <c r="C94" s="138">
        <v>23</v>
      </c>
      <c r="D94" s="106" t="s">
        <v>137</v>
      </c>
      <c r="E94" s="191"/>
      <c r="F94" s="191"/>
      <c r="G94" s="191"/>
      <c r="H94" s="191"/>
      <c r="I94" s="191"/>
      <c r="J94" s="191"/>
      <c r="K94" s="208"/>
      <c r="L94" s="140">
        <v>1</v>
      </c>
      <c r="M94" s="140"/>
      <c r="N94" s="141">
        <f t="shared" si="1"/>
        <v>0</v>
      </c>
      <c r="O94" s="160" t="s">
        <v>234</v>
      </c>
      <c r="P94" s="161"/>
      <c r="Q94" s="161"/>
      <c r="R94" s="161"/>
      <c r="S94" s="161"/>
      <c r="T94" s="161"/>
      <c r="U94" s="161"/>
      <c r="V94" s="161"/>
    </row>
    <row r="95" spans="1:23" s="37" customFormat="1" x14ac:dyDescent="0.2">
      <c r="B95" s="217"/>
      <c r="C95" s="138">
        <v>24</v>
      </c>
      <c r="D95" s="106" t="s">
        <v>139</v>
      </c>
      <c r="E95" s="191" t="s">
        <v>154</v>
      </c>
      <c r="F95" s="191"/>
      <c r="G95" s="191"/>
      <c r="H95" s="191"/>
      <c r="I95" s="191"/>
      <c r="J95" s="191"/>
      <c r="K95" s="208"/>
      <c r="L95" s="140">
        <v>1</v>
      </c>
      <c r="M95" s="140">
        <v>36</v>
      </c>
      <c r="N95" s="141">
        <f t="shared" si="1"/>
        <v>36</v>
      </c>
    </row>
    <row r="96" spans="1:23" s="37" customFormat="1" x14ac:dyDescent="0.2">
      <c r="B96" s="217"/>
      <c r="C96" s="138">
        <v>25</v>
      </c>
      <c r="D96" s="191" t="s">
        <v>140</v>
      </c>
      <c r="E96" s="191" t="s">
        <v>153</v>
      </c>
      <c r="F96" s="191"/>
      <c r="G96" s="191"/>
      <c r="H96" s="191"/>
      <c r="I96" s="191"/>
      <c r="J96" s="191"/>
      <c r="K96" s="208"/>
      <c r="L96" s="140">
        <v>3</v>
      </c>
      <c r="M96" s="140">
        <v>6.8</v>
      </c>
      <c r="N96" s="141">
        <f t="shared" si="1"/>
        <v>20.399999999999999</v>
      </c>
      <c r="O96" s="37" t="s">
        <v>232</v>
      </c>
    </row>
    <row r="97" spans="2:21" s="37" customFormat="1" x14ac:dyDescent="0.2">
      <c r="B97" s="217"/>
      <c r="C97" s="138">
        <v>26</v>
      </c>
      <c r="D97" s="191"/>
      <c r="E97" s="191" t="s">
        <v>152</v>
      </c>
      <c r="F97" s="191"/>
      <c r="G97" s="191"/>
      <c r="H97" s="191"/>
      <c r="I97" s="191"/>
      <c r="J97" s="191"/>
      <c r="K97" s="208"/>
      <c r="L97" s="140">
        <v>2</v>
      </c>
      <c r="M97" s="140">
        <v>8</v>
      </c>
      <c r="N97" s="141">
        <f t="shared" si="1"/>
        <v>16</v>
      </c>
      <c r="O97" s="37" t="s">
        <v>232</v>
      </c>
    </row>
    <row r="98" spans="2:21" s="37" customFormat="1" x14ac:dyDescent="0.2">
      <c r="B98" s="217"/>
      <c r="C98" s="138">
        <v>27</v>
      </c>
      <c r="D98" s="191"/>
      <c r="E98" s="191" t="s">
        <v>151</v>
      </c>
      <c r="F98" s="191"/>
      <c r="G98" s="191"/>
      <c r="H98" s="191"/>
      <c r="I98" s="191"/>
      <c r="J98" s="191"/>
      <c r="K98" s="208"/>
      <c r="L98" s="140">
        <v>1</v>
      </c>
      <c r="M98" s="140">
        <v>10.5</v>
      </c>
      <c r="N98" s="141">
        <f t="shared" si="1"/>
        <v>10.5</v>
      </c>
      <c r="O98" s="37" t="s">
        <v>232</v>
      </c>
    </row>
    <row r="99" spans="2:21" s="37" customFormat="1" x14ac:dyDescent="0.2">
      <c r="B99" s="217"/>
      <c r="C99" s="138">
        <v>28</v>
      </c>
      <c r="D99" s="191"/>
      <c r="E99" s="219" t="s">
        <v>150</v>
      </c>
      <c r="F99" s="220"/>
      <c r="G99" s="220"/>
      <c r="H99" s="220"/>
      <c r="I99" s="220"/>
      <c r="J99" s="220"/>
      <c r="K99" s="221"/>
      <c r="L99" s="140">
        <v>3</v>
      </c>
      <c r="M99" s="140">
        <v>12</v>
      </c>
      <c r="N99" s="141">
        <f t="shared" si="1"/>
        <v>36</v>
      </c>
      <c r="O99" s="37" t="s">
        <v>232</v>
      </c>
    </row>
    <row r="100" spans="2:21" s="37" customFormat="1" x14ac:dyDescent="0.2">
      <c r="B100" s="217"/>
      <c r="C100" s="138">
        <v>29</v>
      </c>
      <c r="D100" s="191"/>
      <c r="E100" s="220" t="s">
        <v>206</v>
      </c>
      <c r="F100" s="220"/>
      <c r="G100" s="220"/>
      <c r="H100" s="220"/>
      <c r="I100" s="220"/>
      <c r="J100" s="220"/>
      <c r="K100" s="221"/>
      <c r="L100" s="140">
        <v>2</v>
      </c>
      <c r="M100" s="140">
        <v>15</v>
      </c>
      <c r="N100" s="141">
        <f t="shared" si="1"/>
        <v>30</v>
      </c>
    </row>
    <row r="101" spans="2:21" s="37" customFormat="1" ht="14.25" customHeight="1" x14ac:dyDescent="0.2">
      <c r="B101" s="217"/>
      <c r="C101" s="138">
        <v>30</v>
      </c>
      <c r="D101" s="191" t="s">
        <v>141</v>
      </c>
      <c r="E101" s="219" t="s">
        <v>207</v>
      </c>
      <c r="F101" s="220"/>
      <c r="G101" s="220"/>
      <c r="H101" s="220"/>
      <c r="I101" s="220"/>
      <c r="J101" s="220"/>
      <c r="K101" s="221"/>
      <c r="L101" s="140">
        <v>2</v>
      </c>
      <c r="M101" s="140">
        <v>25</v>
      </c>
      <c r="N101" s="141">
        <f t="shared" si="1"/>
        <v>50</v>
      </c>
    </row>
    <row r="102" spans="2:21" s="37" customFormat="1" x14ac:dyDescent="0.2">
      <c r="B102" s="217"/>
      <c r="C102" s="138">
        <v>31</v>
      </c>
      <c r="D102" s="191"/>
      <c r="E102" s="191" t="s">
        <v>156</v>
      </c>
      <c r="F102" s="191"/>
      <c r="G102" s="191"/>
      <c r="H102" s="191"/>
      <c r="I102" s="191"/>
      <c r="J102" s="191"/>
      <c r="K102" s="208"/>
      <c r="L102" s="140">
        <v>1</v>
      </c>
      <c r="M102" s="140">
        <v>15</v>
      </c>
      <c r="N102" s="141">
        <f t="shared" si="1"/>
        <v>15</v>
      </c>
    </row>
    <row r="103" spans="2:21" s="37" customFormat="1" x14ac:dyDescent="0.2">
      <c r="B103" s="217"/>
      <c r="C103" s="138">
        <v>32</v>
      </c>
      <c r="D103" s="191"/>
      <c r="E103" s="191" t="s">
        <v>157</v>
      </c>
      <c r="F103" s="191"/>
      <c r="G103" s="191"/>
      <c r="H103" s="191"/>
      <c r="I103" s="191"/>
      <c r="J103" s="191"/>
      <c r="K103" s="208"/>
      <c r="L103" s="140">
        <v>2</v>
      </c>
      <c r="M103" s="140">
        <v>15</v>
      </c>
      <c r="N103" s="141">
        <f t="shared" si="1"/>
        <v>30</v>
      </c>
    </row>
    <row r="104" spans="2:21" s="37" customFormat="1" x14ac:dyDescent="0.2">
      <c r="B104" s="217"/>
      <c r="C104" s="138">
        <v>33</v>
      </c>
      <c r="D104" s="191"/>
      <c r="E104" s="219" t="s">
        <v>158</v>
      </c>
      <c r="F104" s="220"/>
      <c r="G104" s="220"/>
      <c r="H104" s="220"/>
      <c r="I104" s="220"/>
      <c r="J104" s="220"/>
      <c r="K104" s="221"/>
      <c r="L104" s="140">
        <v>10</v>
      </c>
      <c r="M104" s="140">
        <v>25</v>
      </c>
      <c r="N104" s="141">
        <f t="shared" si="1"/>
        <v>250</v>
      </c>
      <c r="O104" s="37" t="s">
        <v>231</v>
      </c>
    </row>
    <row r="105" spans="2:21" s="37" customFormat="1" x14ac:dyDescent="0.2">
      <c r="B105" s="217"/>
      <c r="C105" s="138">
        <v>34</v>
      </c>
      <c r="D105" s="106" t="s">
        <v>208</v>
      </c>
      <c r="E105" s="219" t="s">
        <v>209</v>
      </c>
      <c r="F105" s="219"/>
      <c r="G105" s="219"/>
      <c r="H105" s="219"/>
      <c r="I105" s="219"/>
      <c r="J105" s="219"/>
      <c r="K105" s="226"/>
      <c r="L105" s="140">
        <v>1</v>
      </c>
      <c r="M105" s="140">
        <v>83</v>
      </c>
      <c r="N105" s="141">
        <f t="shared" si="1"/>
        <v>83</v>
      </c>
      <c r="O105" s="37" t="s">
        <v>230</v>
      </c>
    </row>
    <row r="106" spans="2:21" s="37" customFormat="1" ht="15" thickBot="1" x14ac:dyDescent="0.25">
      <c r="B106" s="218"/>
      <c r="C106" s="154">
        <v>35</v>
      </c>
      <c r="D106" s="155" t="s">
        <v>189</v>
      </c>
      <c r="E106" s="222" t="s">
        <v>161</v>
      </c>
      <c r="F106" s="222"/>
      <c r="G106" s="222"/>
      <c r="H106" s="222"/>
      <c r="I106" s="222"/>
      <c r="J106" s="222"/>
      <c r="K106" s="223"/>
      <c r="L106" s="140">
        <v>25</v>
      </c>
      <c r="M106" s="140">
        <v>18</v>
      </c>
      <c r="N106" s="141">
        <f t="shared" si="1"/>
        <v>450</v>
      </c>
      <c r="O106" s="37" t="s">
        <v>229</v>
      </c>
    </row>
    <row r="107" spans="2:21" s="37" customFormat="1" x14ac:dyDescent="0.2">
      <c r="B107" s="137"/>
      <c r="C107" s="138">
        <v>36</v>
      </c>
      <c r="D107" s="106" t="s">
        <v>167</v>
      </c>
      <c r="E107" s="191" t="s">
        <v>101</v>
      </c>
      <c r="F107" s="191"/>
      <c r="G107" s="191"/>
      <c r="H107" s="191"/>
      <c r="I107" s="191"/>
      <c r="J107" s="191"/>
      <c r="K107" s="191"/>
      <c r="L107" s="139">
        <v>2</v>
      </c>
      <c r="M107" s="140">
        <v>12</v>
      </c>
      <c r="N107" s="141">
        <f t="shared" si="1"/>
        <v>24</v>
      </c>
      <c r="O107" s="37" t="s">
        <v>228</v>
      </c>
    </row>
    <row r="108" spans="2:21" s="37" customFormat="1" ht="28.5" customHeight="1" x14ac:dyDescent="0.2">
      <c r="B108" s="137" t="s">
        <v>175</v>
      </c>
      <c r="C108" s="138">
        <v>37</v>
      </c>
      <c r="D108" s="106" t="s">
        <v>103</v>
      </c>
      <c r="E108" s="191" t="s">
        <v>119</v>
      </c>
      <c r="F108" s="191"/>
      <c r="G108" s="191"/>
      <c r="H108" s="191"/>
      <c r="I108" s="191"/>
      <c r="J108" s="191"/>
      <c r="K108" s="191"/>
      <c r="L108" s="140">
        <v>1</v>
      </c>
      <c r="M108" s="140">
        <v>68</v>
      </c>
      <c r="N108" s="141">
        <f t="shared" si="1"/>
        <v>68</v>
      </c>
      <c r="O108" s="205" t="s">
        <v>226</v>
      </c>
      <c r="P108" s="206"/>
      <c r="Q108" s="206"/>
      <c r="R108" s="206"/>
      <c r="S108" s="206"/>
      <c r="T108" s="206"/>
      <c r="U108" s="162"/>
    </row>
    <row r="109" spans="2:21" s="37" customFormat="1" x14ac:dyDescent="0.2">
      <c r="B109" s="137"/>
      <c r="C109" s="138">
        <v>38</v>
      </c>
      <c r="D109" s="106" t="s">
        <v>102</v>
      </c>
      <c r="E109" s="191" t="s">
        <v>100</v>
      </c>
      <c r="F109" s="191"/>
      <c r="G109" s="191"/>
      <c r="H109" s="191"/>
      <c r="I109" s="191"/>
      <c r="J109" s="191"/>
      <c r="K109" s="191"/>
      <c r="L109" s="140">
        <v>1</v>
      </c>
      <c r="M109" s="140">
        <v>98</v>
      </c>
      <c r="N109" s="141">
        <f t="shared" si="1"/>
        <v>98</v>
      </c>
      <c r="O109" s="163" t="s">
        <v>227</v>
      </c>
    </row>
    <row r="110" spans="2:21" s="37" customFormat="1" ht="82.5" customHeight="1" x14ac:dyDescent="0.2">
      <c r="B110" s="10"/>
      <c r="C110" s="138">
        <v>39</v>
      </c>
      <c r="D110" s="106" t="s">
        <v>99</v>
      </c>
      <c r="E110" s="209" t="s">
        <v>97</v>
      </c>
      <c r="F110" s="209"/>
      <c r="G110" s="209"/>
      <c r="H110" s="209"/>
      <c r="I110" s="209"/>
      <c r="J110" s="209"/>
      <c r="K110" s="209"/>
      <c r="L110" s="140">
        <v>2</v>
      </c>
      <c r="M110" s="140">
        <v>16</v>
      </c>
      <c r="N110" s="141">
        <f t="shared" si="1"/>
        <v>32</v>
      </c>
      <c r="O110" s="203" t="s">
        <v>225</v>
      </c>
      <c r="P110" s="204"/>
      <c r="Q110" s="204"/>
      <c r="R110" s="204"/>
      <c r="S110" s="204"/>
    </row>
    <row r="111" spans="2:21" s="37" customFormat="1" x14ac:dyDescent="0.2">
      <c r="B111" s="10"/>
      <c r="C111" s="138">
        <v>40</v>
      </c>
      <c r="D111" s="106" t="s">
        <v>105</v>
      </c>
      <c r="E111" s="191" t="s">
        <v>104</v>
      </c>
      <c r="F111" s="191"/>
      <c r="G111" s="191"/>
      <c r="H111" s="191"/>
      <c r="I111" s="191"/>
      <c r="J111" s="191"/>
      <c r="K111" s="191"/>
      <c r="L111" s="140">
        <v>1</v>
      </c>
      <c r="M111" s="140">
        <v>6</v>
      </c>
      <c r="N111" s="141">
        <f t="shared" si="1"/>
        <v>6</v>
      </c>
      <c r="O111" s="37" t="s">
        <v>224</v>
      </c>
    </row>
    <row r="112" spans="2:21" s="7" customFormat="1" x14ac:dyDescent="0.2">
      <c r="B112" s="8"/>
      <c r="C112" s="110">
        <v>41</v>
      </c>
      <c r="D112" s="123" t="s">
        <v>113</v>
      </c>
      <c r="E112" s="207" t="s">
        <v>112</v>
      </c>
      <c r="F112" s="207"/>
      <c r="G112" s="207"/>
      <c r="H112" s="207"/>
      <c r="I112" s="207"/>
      <c r="J112" s="207"/>
      <c r="K112" s="207"/>
      <c r="L112" s="125">
        <v>1</v>
      </c>
      <c r="M112" s="125">
        <v>5</v>
      </c>
      <c r="N112" s="111">
        <f t="shared" si="1"/>
        <v>5</v>
      </c>
      <c r="O112" s="159" t="s">
        <v>221</v>
      </c>
      <c r="P112" s="159"/>
      <c r="Q112" s="159"/>
      <c r="R112" s="159"/>
      <c r="S112" s="159"/>
    </row>
    <row r="113" spans="1:27" s="37" customFormat="1" x14ac:dyDescent="0.2">
      <c r="B113" s="10"/>
      <c r="C113" s="138">
        <v>42</v>
      </c>
      <c r="D113" s="107" t="s">
        <v>123</v>
      </c>
      <c r="E113" s="224" t="s">
        <v>122</v>
      </c>
      <c r="F113" s="224"/>
      <c r="G113" s="224"/>
      <c r="H113" s="224"/>
      <c r="I113" s="224"/>
      <c r="J113" s="224"/>
      <c r="K113" s="224"/>
      <c r="L113" s="140">
        <v>1</v>
      </c>
      <c r="M113" s="140">
        <v>5</v>
      </c>
      <c r="N113" s="141">
        <f t="shared" si="1"/>
        <v>5</v>
      </c>
    </row>
    <row r="114" spans="1:27" s="37" customFormat="1" x14ac:dyDescent="0.2">
      <c r="B114" s="10"/>
      <c r="C114" s="138">
        <v>43</v>
      </c>
      <c r="D114" s="107" t="s">
        <v>125</v>
      </c>
      <c r="E114" s="192" t="s">
        <v>124</v>
      </c>
      <c r="F114" s="192"/>
      <c r="G114" s="192"/>
      <c r="H114" s="192"/>
      <c r="I114" s="192"/>
      <c r="J114" s="192"/>
      <c r="K114" s="192"/>
      <c r="L114" s="140">
        <v>1</v>
      </c>
      <c r="M114" s="140">
        <v>14.5</v>
      </c>
      <c r="N114" s="141">
        <f t="shared" si="1"/>
        <v>14.5</v>
      </c>
      <c r="O114" s="203" t="s">
        <v>246</v>
      </c>
      <c r="P114" s="204"/>
      <c r="Q114" s="204"/>
      <c r="R114" s="204"/>
      <c r="S114" s="204"/>
      <c r="T114" s="204"/>
    </row>
    <row r="115" spans="1:27" s="37" customFormat="1" x14ac:dyDescent="0.2">
      <c r="B115" s="10"/>
      <c r="C115" s="138">
        <v>44</v>
      </c>
      <c r="D115" s="107" t="s">
        <v>127</v>
      </c>
      <c r="E115" s="192"/>
      <c r="F115" s="192"/>
      <c r="G115" s="192"/>
      <c r="H115" s="192"/>
      <c r="I115" s="192"/>
      <c r="J115" s="192"/>
      <c r="K115" s="192"/>
      <c r="L115" s="140">
        <v>1</v>
      </c>
      <c r="M115" s="140">
        <v>19</v>
      </c>
      <c r="N115" s="141">
        <f t="shared" si="1"/>
        <v>19</v>
      </c>
      <c r="O115" s="203"/>
      <c r="P115" s="204"/>
      <c r="Q115" s="204"/>
      <c r="R115" s="204"/>
      <c r="S115" s="204"/>
      <c r="T115" s="204"/>
    </row>
    <row r="116" spans="1:27" s="142" customFormat="1" x14ac:dyDescent="0.2">
      <c r="B116" s="143"/>
      <c r="C116" s="144">
        <v>45</v>
      </c>
      <c r="D116" s="145" t="s">
        <v>129</v>
      </c>
      <c r="E116" s="245" t="s">
        <v>128</v>
      </c>
      <c r="F116" s="245"/>
      <c r="G116" s="245"/>
      <c r="H116" s="245"/>
      <c r="I116" s="245"/>
      <c r="J116" s="245"/>
      <c r="K116" s="245"/>
      <c r="L116" s="146">
        <v>1</v>
      </c>
      <c r="M116" s="146">
        <v>73</v>
      </c>
      <c r="N116" s="147">
        <f t="shared" si="1"/>
        <v>73</v>
      </c>
    </row>
    <row r="117" spans="1:27" s="7" customFormat="1" x14ac:dyDescent="0.2">
      <c r="B117" s="8"/>
      <c r="C117" s="110">
        <v>46</v>
      </c>
      <c r="D117" s="124" t="s">
        <v>146</v>
      </c>
      <c r="E117" s="225" t="s">
        <v>145</v>
      </c>
      <c r="F117" s="225"/>
      <c r="G117" s="225"/>
      <c r="H117" s="225"/>
      <c r="I117" s="225"/>
      <c r="J117" s="225"/>
      <c r="K117" s="225"/>
      <c r="L117" s="125">
        <v>1</v>
      </c>
      <c r="M117" s="125">
        <v>399</v>
      </c>
      <c r="N117" s="111">
        <f t="shared" si="1"/>
        <v>399</v>
      </c>
      <c r="O117" s="7" t="s">
        <v>222</v>
      </c>
    </row>
    <row r="118" spans="1:27" s="37" customFormat="1" x14ac:dyDescent="0.2">
      <c r="B118" s="10"/>
      <c r="C118" s="138">
        <v>47</v>
      </c>
      <c r="D118" s="107" t="s">
        <v>148</v>
      </c>
      <c r="E118" s="224" t="s">
        <v>147</v>
      </c>
      <c r="F118" s="224"/>
      <c r="G118" s="224"/>
      <c r="H118" s="224"/>
      <c r="I118" s="224"/>
      <c r="J118" s="224"/>
      <c r="K118" s="224"/>
      <c r="L118" s="140">
        <v>1</v>
      </c>
      <c r="M118" s="140">
        <v>22</v>
      </c>
      <c r="N118" s="141">
        <f t="shared" si="1"/>
        <v>22</v>
      </c>
      <c r="O118" s="37" t="s">
        <v>223</v>
      </c>
    </row>
    <row r="119" spans="1:27" s="37" customFormat="1" x14ac:dyDescent="0.2">
      <c r="B119" s="10"/>
      <c r="C119" s="138">
        <v>48</v>
      </c>
      <c r="D119" s="107" t="s">
        <v>131</v>
      </c>
      <c r="E119" s="192" t="s">
        <v>130</v>
      </c>
      <c r="F119" s="192"/>
      <c r="G119" s="192"/>
      <c r="H119" s="192"/>
      <c r="I119" s="192"/>
      <c r="J119" s="192"/>
      <c r="K119" s="192"/>
      <c r="L119" s="140">
        <v>1</v>
      </c>
      <c r="M119" s="140">
        <v>59</v>
      </c>
      <c r="N119" s="141">
        <f t="shared" si="1"/>
        <v>59</v>
      </c>
    </row>
    <row r="120" spans="1:27" x14ac:dyDescent="0.2">
      <c r="C120" s="20"/>
      <c r="D120" s="42"/>
      <c r="E120" s="22"/>
      <c r="F120" s="22"/>
      <c r="G120" s="22"/>
      <c r="H120" s="22"/>
      <c r="I120" s="22"/>
      <c r="J120" s="22"/>
      <c r="K120" s="22"/>
      <c r="L120" s="22"/>
      <c r="M120" s="22"/>
      <c r="N120" s="21"/>
    </row>
    <row r="121" spans="1:27" x14ac:dyDescent="0.2">
      <c r="C121" s="20"/>
      <c r="D121" s="42"/>
      <c r="E121" s="246" t="s">
        <v>203</v>
      </c>
      <c r="F121" s="246"/>
      <c r="G121" s="246"/>
      <c r="H121" s="246"/>
      <c r="I121" s="246"/>
      <c r="J121" s="246"/>
      <c r="K121" s="246"/>
      <c r="L121" s="22"/>
      <c r="M121" s="22"/>
      <c r="N121" s="21">
        <v>-450</v>
      </c>
    </row>
    <row r="122" spans="1:27" ht="41.25" thickBot="1" x14ac:dyDescent="0.25">
      <c r="C122" s="193" t="s">
        <v>273</v>
      </c>
      <c r="D122" s="194"/>
      <c r="E122" s="194"/>
      <c r="F122" s="194"/>
      <c r="G122" s="194"/>
      <c r="H122" s="194"/>
      <c r="I122" s="194"/>
      <c r="J122" s="194"/>
      <c r="K122" s="194"/>
      <c r="L122" s="39"/>
      <c r="M122" s="50" t="s">
        <v>162</v>
      </c>
      <c r="N122" s="40">
        <f>SUM(N72:N119,N121)</f>
        <v>7418.1</v>
      </c>
    </row>
    <row r="123" spans="1:27" x14ac:dyDescent="0.2">
      <c r="C123" s="25"/>
      <c r="D123" s="23"/>
      <c r="E123" s="25"/>
      <c r="F123" s="25"/>
      <c r="G123" s="25"/>
      <c r="H123" s="25"/>
      <c r="I123" s="25"/>
      <c r="J123" s="25"/>
      <c r="K123" s="25"/>
      <c r="L123" s="25"/>
    </row>
    <row r="124" spans="1:27" x14ac:dyDescent="0.2">
      <c r="A124" s="195" t="s">
        <v>205</v>
      </c>
      <c r="B124" s="196"/>
      <c r="C124" s="196"/>
      <c r="D124" s="196"/>
      <c r="E124" s="196"/>
      <c r="F124" s="196"/>
      <c r="G124" s="196"/>
      <c r="H124" s="196"/>
      <c r="I124" s="25"/>
      <c r="J124" s="25"/>
      <c r="K124" s="25"/>
      <c r="L124" s="25"/>
    </row>
    <row r="125" spans="1:27" x14ac:dyDescent="0.2">
      <c r="A125" s="212" t="s">
        <v>204</v>
      </c>
      <c r="B125" s="213"/>
      <c r="C125" s="213"/>
      <c r="D125" s="213"/>
      <c r="E125" s="213"/>
      <c r="F125" s="213"/>
      <c r="G125" s="213"/>
      <c r="H125" s="213"/>
      <c r="I125" s="25"/>
      <c r="J125" s="25"/>
      <c r="K125" s="25"/>
      <c r="L125" s="25"/>
    </row>
    <row r="126" spans="1:27" ht="15" thickBot="1" x14ac:dyDescent="0.25">
      <c r="C126" s="25"/>
      <c r="D126" s="130"/>
      <c r="E126" s="25"/>
      <c r="F126" s="25"/>
      <c r="G126" s="25"/>
      <c r="H126" s="25"/>
      <c r="I126" s="25"/>
      <c r="J126" s="25"/>
      <c r="K126" s="25"/>
      <c r="L126" s="25"/>
    </row>
    <row r="127" spans="1:27" ht="45.75" thickBot="1" x14ac:dyDescent="0.25">
      <c r="B127" s="197" t="s">
        <v>219</v>
      </c>
      <c r="C127" s="198"/>
      <c r="D127" s="198"/>
      <c r="E127" s="198"/>
      <c r="F127" s="198"/>
      <c r="G127" s="198"/>
      <c r="H127" s="198"/>
      <c r="I127" s="198"/>
      <c r="J127" s="198"/>
      <c r="K127" s="198"/>
      <c r="L127" s="198"/>
      <c r="M127" s="199"/>
      <c r="O127" s="228" t="s">
        <v>248</v>
      </c>
      <c r="P127" s="229"/>
      <c r="Q127" s="229"/>
      <c r="R127" s="229"/>
      <c r="S127" s="229"/>
      <c r="T127" s="229"/>
      <c r="U127" s="229"/>
      <c r="V127" s="229"/>
      <c r="W127" s="229"/>
      <c r="X127" s="229"/>
      <c r="Y127" s="230"/>
      <c r="Z127" s="171"/>
      <c r="AA127" s="172"/>
    </row>
    <row r="128" spans="1:27" ht="15" customHeight="1" thickBot="1" x14ac:dyDescent="0.25">
      <c r="B128" s="127"/>
      <c r="C128" s="156"/>
      <c r="D128" s="157"/>
      <c r="E128" s="156"/>
      <c r="F128" s="156"/>
      <c r="G128" s="156"/>
      <c r="H128" s="156"/>
      <c r="I128" s="156"/>
      <c r="J128" s="156"/>
      <c r="K128" s="156"/>
      <c r="L128" s="156"/>
      <c r="M128" s="128"/>
      <c r="O128" s="234"/>
      <c r="P128" s="235"/>
      <c r="Q128" s="235"/>
      <c r="R128" s="235"/>
      <c r="S128" s="235"/>
      <c r="T128" s="235"/>
      <c r="U128" s="235"/>
      <c r="V128" s="235"/>
      <c r="W128" s="235"/>
      <c r="X128" s="235"/>
      <c r="Y128" s="236"/>
      <c r="Z128" s="115"/>
      <c r="AA128" s="132"/>
    </row>
    <row r="129" spans="2:27" ht="15" thickBot="1" x14ac:dyDescent="0.25">
      <c r="B129" s="71"/>
      <c r="C129" s="129"/>
      <c r="D129" s="126"/>
      <c r="E129" s="129"/>
      <c r="F129" s="129"/>
      <c r="G129" s="129"/>
      <c r="H129" s="129"/>
      <c r="I129" s="129"/>
      <c r="J129" s="129"/>
      <c r="K129" s="200" t="s">
        <v>220</v>
      </c>
      <c r="L129" s="129"/>
      <c r="M129" s="72"/>
      <c r="O129" s="231"/>
      <c r="P129" s="232"/>
      <c r="Q129" s="232"/>
      <c r="R129" s="232"/>
      <c r="S129" s="232"/>
      <c r="T129" s="232"/>
      <c r="U129" s="232"/>
      <c r="V129" s="232"/>
      <c r="W129" s="232"/>
      <c r="X129" s="232"/>
      <c r="Y129" s="233"/>
      <c r="Z129" s="115"/>
      <c r="AA129" s="132"/>
    </row>
    <row r="130" spans="2:27" x14ac:dyDescent="0.2">
      <c r="B130" s="71"/>
      <c r="C130" s="129"/>
      <c r="D130" s="126"/>
      <c r="E130" s="129"/>
      <c r="F130" s="129"/>
      <c r="G130" s="129"/>
      <c r="H130" s="129"/>
      <c r="I130" s="129"/>
      <c r="J130" s="129"/>
      <c r="K130" s="201"/>
      <c r="L130" s="129"/>
      <c r="M130" s="72"/>
      <c r="O130" s="131"/>
      <c r="P130" s="115"/>
      <c r="Q130" s="115"/>
      <c r="R130" s="115"/>
      <c r="S130" s="115"/>
      <c r="T130" s="115"/>
      <c r="U130" s="115"/>
      <c r="V130" s="115"/>
      <c r="W130" s="115"/>
      <c r="X130" s="115"/>
      <c r="Y130" s="115"/>
      <c r="Z130" s="115"/>
      <c r="AA130" s="132"/>
    </row>
    <row r="131" spans="2:27" x14ac:dyDescent="0.2">
      <c r="B131" s="71"/>
      <c r="C131" s="129"/>
      <c r="D131" s="126"/>
      <c r="E131" s="129"/>
      <c r="F131" s="129"/>
      <c r="G131" s="129"/>
      <c r="H131" s="129"/>
      <c r="I131" s="129"/>
      <c r="J131" s="129"/>
      <c r="K131" s="201"/>
      <c r="L131" s="129"/>
      <c r="M131" s="72"/>
      <c r="O131" s="131"/>
      <c r="P131" s="115"/>
      <c r="Q131" s="115"/>
      <c r="R131" s="115"/>
      <c r="S131" s="115"/>
      <c r="T131" s="115"/>
      <c r="U131" s="115"/>
      <c r="V131" s="115"/>
      <c r="W131" s="115"/>
      <c r="X131" s="115"/>
      <c r="Y131" s="115"/>
      <c r="Z131" s="115"/>
      <c r="AA131" s="132"/>
    </row>
    <row r="132" spans="2:27" x14ac:dyDescent="0.2">
      <c r="B132" s="71"/>
      <c r="C132" s="129"/>
      <c r="D132" s="126"/>
      <c r="E132" s="129"/>
      <c r="F132" s="129"/>
      <c r="G132" s="129"/>
      <c r="H132" s="129"/>
      <c r="I132" s="129"/>
      <c r="J132" s="129"/>
      <c r="K132" s="201"/>
      <c r="L132" s="129"/>
      <c r="M132" s="72"/>
      <c r="O132" s="131"/>
      <c r="P132" s="115"/>
      <c r="Q132" s="115"/>
      <c r="R132" s="115"/>
      <c r="S132" s="115"/>
      <c r="T132" s="115"/>
      <c r="U132" s="115"/>
      <c r="V132" s="115"/>
      <c r="W132" s="115"/>
      <c r="X132" s="115"/>
      <c r="Y132" s="115"/>
      <c r="Z132" s="115"/>
      <c r="AA132" s="132"/>
    </row>
    <row r="133" spans="2:27" x14ac:dyDescent="0.2">
      <c r="B133" s="71"/>
      <c r="C133" s="129"/>
      <c r="D133" s="126"/>
      <c r="E133" s="129"/>
      <c r="F133" s="129"/>
      <c r="G133" s="129"/>
      <c r="H133" s="129"/>
      <c r="I133" s="129"/>
      <c r="J133" s="129"/>
      <c r="K133" s="201"/>
      <c r="L133" s="129"/>
      <c r="M133" s="72"/>
      <c r="O133" s="131"/>
      <c r="P133" s="115"/>
      <c r="Q133" s="115"/>
      <c r="R133" s="115"/>
      <c r="S133" s="115"/>
      <c r="T133" s="115"/>
      <c r="U133" s="115"/>
      <c r="V133" s="115"/>
      <c r="W133" s="115"/>
      <c r="X133" s="115"/>
      <c r="Y133" s="115"/>
      <c r="Z133" s="115"/>
      <c r="AA133" s="132"/>
    </row>
    <row r="134" spans="2:27" x14ac:dyDescent="0.2">
      <c r="B134" s="71"/>
      <c r="C134" s="129"/>
      <c r="D134" s="126"/>
      <c r="E134" s="129"/>
      <c r="F134" s="129"/>
      <c r="G134" s="129"/>
      <c r="H134" s="129"/>
      <c r="I134" s="129"/>
      <c r="J134" s="129"/>
      <c r="K134" s="201"/>
      <c r="L134" s="129"/>
      <c r="M134" s="72"/>
      <c r="O134" s="131"/>
      <c r="P134" s="115"/>
      <c r="Q134" s="115"/>
      <c r="R134" s="115"/>
      <c r="S134" s="115"/>
      <c r="T134" s="115"/>
      <c r="U134" s="115"/>
      <c r="V134" s="115"/>
      <c r="W134" s="115"/>
      <c r="X134" s="115"/>
      <c r="Y134" s="115"/>
      <c r="Z134" s="115"/>
      <c r="AA134" s="132"/>
    </row>
    <row r="135" spans="2:27" x14ac:dyDescent="0.2">
      <c r="B135" s="71"/>
      <c r="C135" s="129"/>
      <c r="D135" s="126"/>
      <c r="E135" s="129"/>
      <c r="F135" s="129"/>
      <c r="G135" s="129"/>
      <c r="H135" s="129"/>
      <c r="I135" s="129"/>
      <c r="J135" s="129"/>
      <c r="K135" s="201"/>
      <c r="L135" s="129"/>
      <c r="M135" s="72"/>
      <c r="O135" s="131"/>
      <c r="P135" s="115"/>
      <c r="Q135" s="115"/>
      <c r="R135" s="115"/>
      <c r="S135" s="115"/>
      <c r="T135" s="115"/>
      <c r="U135" s="115"/>
      <c r="V135" s="115"/>
      <c r="W135" s="115"/>
      <c r="X135" s="115"/>
      <c r="Y135" s="115"/>
      <c r="Z135" s="115"/>
      <c r="AA135" s="132"/>
    </row>
    <row r="136" spans="2:27" x14ac:dyDescent="0.2">
      <c r="B136" s="71"/>
      <c r="C136" s="129"/>
      <c r="D136" s="126"/>
      <c r="E136" s="129"/>
      <c r="F136" s="129"/>
      <c r="G136" s="129"/>
      <c r="H136" s="129"/>
      <c r="I136" s="129"/>
      <c r="J136" s="129"/>
      <c r="K136" s="201"/>
      <c r="L136" s="129"/>
      <c r="M136" s="72"/>
      <c r="O136" s="131"/>
      <c r="P136" s="115"/>
      <c r="Q136" s="115"/>
      <c r="R136" s="115"/>
      <c r="S136" s="115"/>
      <c r="T136" s="115"/>
      <c r="U136" s="115"/>
      <c r="V136" s="115"/>
      <c r="W136" s="115"/>
      <c r="X136" s="115"/>
      <c r="Y136" s="115"/>
      <c r="Z136" s="115"/>
      <c r="AA136" s="132"/>
    </row>
    <row r="137" spans="2:27" x14ac:dyDescent="0.2">
      <c r="B137" s="71"/>
      <c r="C137" s="129"/>
      <c r="D137" s="126"/>
      <c r="E137" s="129"/>
      <c r="F137" s="129"/>
      <c r="G137" s="129"/>
      <c r="H137" s="129"/>
      <c r="I137" s="129"/>
      <c r="J137" s="129"/>
      <c r="K137" s="201"/>
      <c r="L137" s="129"/>
      <c r="M137" s="72"/>
      <c r="O137" s="131"/>
      <c r="P137" s="115"/>
      <c r="Q137" s="115"/>
      <c r="R137" s="115"/>
      <c r="S137" s="115"/>
      <c r="T137" s="115"/>
      <c r="U137" s="115"/>
      <c r="V137" s="115"/>
      <c r="W137" s="115"/>
      <c r="X137" s="115"/>
      <c r="Y137" s="115"/>
      <c r="Z137" s="115"/>
      <c r="AA137" s="132"/>
    </row>
    <row r="138" spans="2:27" x14ac:dyDescent="0.2">
      <c r="B138" s="71"/>
      <c r="C138" s="129"/>
      <c r="D138" s="126"/>
      <c r="E138" s="129"/>
      <c r="F138" s="129"/>
      <c r="G138" s="129"/>
      <c r="H138" s="129"/>
      <c r="I138" s="129"/>
      <c r="J138" s="129"/>
      <c r="K138" s="201"/>
      <c r="L138" s="129"/>
      <c r="M138" s="72"/>
      <c r="O138" s="131"/>
      <c r="P138" s="115"/>
      <c r="Q138" s="115"/>
      <c r="R138" s="115"/>
      <c r="S138" s="115"/>
      <c r="T138" s="115"/>
      <c r="U138" s="115"/>
      <c r="V138" s="115"/>
      <c r="W138" s="115"/>
      <c r="X138" s="115"/>
      <c r="Y138" s="115"/>
      <c r="Z138" s="115"/>
      <c r="AA138" s="132"/>
    </row>
    <row r="139" spans="2:27" x14ac:dyDescent="0.2">
      <c r="B139" s="71"/>
      <c r="C139" s="129"/>
      <c r="D139" s="126"/>
      <c r="E139" s="129"/>
      <c r="F139" s="129"/>
      <c r="G139" s="129"/>
      <c r="H139" s="129"/>
      <c r="I139" s="129"/>
      <c r="J139" s="129"/>
      <c r="K139" s="201"/>
      <c r="L139" s="129"/>
      <c r="M139" s="72"/>
      <c r="O139" s="131"/>
      <c r="P139" s="115"/>
      <c r="Q139" s="115"/>
      <c r="R139" s="115"/>
      <c r="S139" s="115"/>
      <c r="T139" s="115"/>
      <c r="U139" s="115"/>
      <c r="V139" s="115"/>
      <c r="W139" s="115"/>
      <c r="X139" s="115"/>
      <c r="Y139" s="115"/>
      <c r="Z139" s="115"/>
      <c r="AA139" s="132"/>
    </row>
    <row r="140" spans="2:27" ht="15" thickBot="1" x14ac:dyDescent="0.25">
      <c r="B140" s="71"/>
      <c r="C140" s="129"/>
      <c r="D140" s="126"/>
      <c r="E140" s="129"/>
      <c r="F140" s="129"/>
      <c r="G140" s="129"/>
      <c r="H140" s="129"/>
      <c r="I140" s="129"/>
      <c r="J140" s="129"/>
      <c r="K140" s="202"/>
      <c r="L140" s="129"/>
      <c r="M140" s="72"/>
      <c r="O140" s="131"/>
      <c r="P140" s="115"/>
      <c r="Q140" s="115"/>
      <c r="R140" s="115"/>
      <c r="S140" s="115"/>
      <c r="T140" s="115"/>
      <c r="U140" s="115"/>
      <c r="V140" s="115"/>
      <c r="W140" s="115"/>
      <c r="X140" s="115"/>
      <c r="Y140" s="115"/>
      <c r="Z140" s="115"/>
      <c r="AA140" s="132"/>
    </row>
    <row r="141" spans="2:27" x14ac:dyDescent="0.2">
      <c r="B141" s="71"/>
      <c r="C141" s="129"/>
      <c r="D141" s="126"/>
      <c r="E141" s="129"/>
      <c r="F141" s="129"/>
      <c r="G141" s="129"/>
      <c r="H141" s="129"/>
      <c r="I141" s="129"/>
      <c r="J141" s="129"/>
      <c r="K141" s="129"/>
      <c r="L141" s="129"/>
      <c r="M141" s="72"/>
      <c r="O141" s="131"/>
      <c r="P141" s="115"/>
      <c r="Q141" s="115"/>
      <c r="R141" s="115"/>
      <c r="S141" s="115"/>
      <c r="T141" s="115"/>
      <c r="U141" s="115"/>
      <c r="V141" s="115"/>
      <c r="W141" s="115"/>
      <c r="X141" s="115"/>
      <c r="Y141" s="115"/>
      <c r="Z141" s="115"/>
      <c r="AA141" s="132"/>
    </row>
    <row r="142" spans="2:27" x14ac:dyDescent="0.2">
      <c r="B142" s="71"/>
      <c r="C142" s="129"/>
      <c r="D142" s="126"/>
      <c r="E142" s="129"/>
      <c r="F142" s="129"/>
      <c r="G142" s="129"/>
      <c r="H142" s="129"/>
      <c r="I142" s="129"/>
      <c r="J142" s="129"/>
      <c r="K142" s="129"/>
      <c r="L142" s="129"/>
      <c r="M142" s="72"/>
      <c r="O142" s="131"/>
      <c r="P142" s="115"/>
      <c r="Q142" s="115"/>
      <c r="R142" s="115"/>
      <c r="S142" s="115"/>
      <c r="T142" s="115"/>
      <c r="U142" s="115"/>
      <c r="V142" s="115"/>
      <c r="W142" s="115"/>
      <c r="X142" s="115"/>
      <c r="Y142" s="115"/>
      <c r="Z142" s="115"/>
      <c r="AA142" s="132"/>
    </row>
    <row r="143" spans="2:27" x14ac:dyDescent="0.2">
      <c r="B143" s="71"/>
      <c r="C143" s="129"/>
      <c r="D143" s="126"/>
      <c r="E143" s="129"/>
      <c r="F143" s="129"/>
      <c r="G143" s="129"/>
      <c r="H143" s="129"/>
      <c r="I143" s="129"/>
      <c r="J143" s="129"/>
      <c r="K143" s="129"/>
      <c r="L143" s="129"/>
      <c r="M143" s="72"/>
      <c r="O143" s="131"/>
      <c r="P143" s="115"/>
      <c r="Q143" s="115"/>
      <c r="R143" s="115"/>
      <c r="S143" s="115"/>
      <c r="T143" s="115"/>
      <c r="U143" s="115"/>
      <c r="V143" s="115"/>
      <c r="W143" s="115"/>
      <c r="X143" s="115"/>
      <c r="Y143" s="115"/>
      <c r="Z143" s="115"/>
      <c r="AA143" s="132"/>
    </row>
    <row r="144" spans="2:27" x14ac:dyDescent="0.2">
      <c r="B144" s="71"/>
      <c r="C144" s="129"/>
      <c r="D144" s="126"/>
      <c r="E144" s="129"/>
      <c r="F144" s="129"/>
      <c r="G144" s="129"/>
      <c r="H144" s="129"/>
      <c r="I144" s="129"/>
      <c r="J144" s="129"/>
      <c r="K144" s="129"/>
      <c r="L144" s="129"/>
      <c r="M144" s="72"/>
      <c r="O144" s="131"/>
      <c r="P144" s="115"/>
      <c r="Q144" s="115"/>
      <c r="R144" s="115"/>
      <c r="S144" s="115"/>
      <c r="T144" s="115"/>
      <c r="U144" s="115"/>
      <c r="V144" s="115"/>
      <c r="W144" s="115"/>
      <c r="X144" s="115"/>
      <c r="Y144" s="115"/>
      <c r="Z144" s="115"/>
      <c r="AA144" s="132"/>
    </row>
    <row r="145" spans="2:27" x14ac:dyDescent="0.2">
      <c r="B145" s="71"/>
      <c r="C145" s="129"/>
      <c r="D145" s="126"/>
      <c r="E145" s="129"/>
      <c r="F145" s="129"/>
      <c r="G145" s="129"/>
      <c r="H145" s="129"/>
      <c r="I145" s="129"/>
      <c r="J145" s="129"/>
      <c r="K145" s="129"/>
      <c r="L145" s="129"/>
      <c r="M145" s="72"/>
      <c r="O145" s="131"/>
      <c r="P145" s="115"/>
      <c r="Q145" s="115"/>
      <c r="R145" s="115"/>
      <c r="S145" s="115"/>
      <c r="T145" s="115"/>
      <c r="U145" s="115"/>
      <c r="V145" s="115"/>
      <c r="W145" s="115"/>
      <c r="X145" s="115"/>
      <c r="Y145" s="115"/>
      <c r="Z145" s="115"/>
      <c r="AA145" s="132"/>
    </row>
    <row r="146" spans="2:27" x14ac:dyDescent="0.2">
      <c r="B146" s="71"/>
      <c r="C146" s="129"/>
      <c r="D146" s="126"/>
      <c r="E146" s="129"/>
      <c r="F146" s="129"/>
      <c r="G146" s="129"/>
      <c r="H146" s="129"/>
      <c r="I146" s="129"/>
      <c r="J146" s="129"/>
      <c r="K146" s="129"/>
      <c r="L146" s="129"/>
      <c r="M146" s="72"/>
      <c r="O146" s="131"/>
      <c r="P146" s="115"/>
      <c r="Q146" s="115"/>
      <c r="R146" s="115"/>
      <c r="S146" s="115"/>
      <c r="T146" s="115"/>
      <c r="U146" s="115"/>
      <c r="V146" s="115"/>
      <c r="W146" s="115"/>
      <c r="X146" s="115"/>
      <c r="Y146" s="115"/>
      <c r="Z146" s="115"/>
      <c r="AA146" s="132"/>
    </row>
    <row r="147" spans="2:27" x14ac:dyDescent="0.2">
      <c r="B147" s="71"/>
      <c r="C147" s="129"/>
      <c r="D147" s="126"/>
      <c r="E147" s="129"/>
      <c r="F147" s="129"/>
      <c r="G147" s="129"/>
      <c r="H147" s="129"/>
      <c r="I147" s="129"/>
      <c r="J147" s="129"/>
      <c r="K147" s="129"/>
      <c r="L147" s="129"/>
      <c r="M147" s="72"/>
      <c r="O147" s="131"/>
      <c r="P147" s="115"/>
      <c r="Q147" s="115"/>
      <c r="R147" s="115"/>
      <c r="S147" s="115"/>
      <c r="T147" s="115"/>
      <c r="U147" s="115"/>
      <c r="V147" s="115"/>
      <c r="W147" s="115"/>
      <c r="X147" s="115"/>
      <c r="Y147" s="115"/>
      <c r="Z147" s="115"/>
      <c r="AA147" s="132"/>
    </row>
    <row r="148" spans="2:27" x14ac:dyDescent="0.2">
      <c r="B148" s="71"/>
      <c r="C148" s="129"/>
      <c r="D148" s="126"/>
      <c r="E148" s="129"/>
      <c r="F148" s="129"/>
      <c r="G148" s="129"/>
      <c r="H148" s="129"/>
      <c r="I148" s="129"/>
      <c r="J148" s="129"/>
      <c r="K148" s="129"/>
      <c r="L148" s="129"/>
      <c r="M148" s="72"/>
      <c r="O148" s="131"/>
      <c r="P148" s="115"/>
      <c r="Q148" s="115"/>
      <c r="R148" s="115"/>
      <c r="S148" s="115"/>
      <c r="T148" s="115"/>
      <c r="U148" s="115"/>
      <c r="V148" s="115"/>
      <c r="W148" s="115"/>
      <c r="X148" s="115"/>
      <c r="Y148" s="115"/>
      <c r="Z148" s="115"/>
      <c r="AA148" s="132"/>
    </row>
    <row r="149" spans="2:27" x14ac:dyDescent="0.2">
      <c r="B149" s="71"/>
      <c r="C149" s="129"/>
      <c r="D149" s="126"/>
      <c r="E149" s="129"/>
      <c r="F149" s="129"/>
      <c r="G149" s="129"/>
      <c r="H149" s="129"/>
      <c r="I149" s="129"/>
      <c r="J149" s="129"/>
      <c r="K149" s="129"/>
      <c r="L149" s="129"/>
      <c r="M149" s="72"/>
      <c r="O149" s="131"/>
      <c r="P149" s="115"/>
      <c r="Q149" s="115"/>
      <c r="R149" s="115"/>
      <c r="S149" s="115"/>
      <c r="T149" s="115"/>
      <c r="U149" s="115"/>
      <c r="V149" s="115"/>
      <c r="W149" s="115"/>
      <c r="X149" s="115"/>
      <c r="Y149" s="115"/>
      <c r="Z149" s="115"/>
      <c r="AA149" s="132"/>
    </row>
    <row r="150" spans="2:27" x14ac:dyDescent="0.2">
      <c r="B150" s="71"/>
      <c r="C150" s="129"/>
      <c r="D150" s="126"/>
      <c r="E150" s="129"/>
      <c r="F150" s="129"/>
      <c r="G150" s="129"/>
      <c r="H150" s="129"/>
      <c r="I150" s="129"/>
      <c r="J150" s="129"/>
      <c r="K150" s="129"/>
      <c r="L150" s="129"/>
      <c r="M150" s="72"/>
      <c r="O150" s="131"/>
      <c r="P150" s="115"/>
      <c r="Q150" s="115"/>
      <c r="R150" s="115"/>
      <c r="S150" s="115"/>
      <c r="T150" s="115"/>
      <c r="U150" s="115"/>
      <c r="V150" s="115"/>
      <c r="W150" s="115"/>
      <c r="X150" s="115"/>
      <c r="Y150" s="115"/>
      <c r="Z150" s="115"/>
      <c r="AA150" s="132"/>
    </row>
    <row r="151" spans="2:27" x14ac:dyDescent="0.2">
      <c r="B151" s="71"/>
      <c r="C151" s="129"/>
      <c r="D151" s="126"/>
      <c r="E151" s="129"/>
      <c r="F151" s="129"/>
      <c r="G151" s="129"/>
      <c r="H151" s="129"/>
      <c r="I151" s="129"/>
      <c r="J151" s="129"/>
      <c r="K151" s="129"/>
      <c r="L151" s="129"/>
      <c r="M151" s="72"/>
      <c r="O151" s="131"/>
      <c r="P151" s="115"/>
      <c r="Q151" s="115"/>
      <c r="R151" s="115"/>
      <c r="S151" s="115"/>
      <c r="T151" s="115"/>
      <c r="U151" s="115"/>
      <c r="V151" s="115"/>
      <c r="W151" s="115"/>
      <c r="X151" s="115"/>
      <c r="Y151" s="115"/>
      <c r="Z151" s="115"/>
      <c r="AA151" s="132"/>
    </row>
    <row r="152" spans="2:27" x14ac:dyDescent="0.2">
      <c r="B152" s="71"/>
      <c r="C152" s="129"/>
      <c r="D152" s="126"/>
      <c r="E152" s="129"/>
      <c r="F152" s="129"/>
      <c r="G152" s="129"/>
      <c r="H152" s="129"/>
      <c r="I152" s="129"/>
      <c r="J152" s="129"/>
      <c r="K152" s="129"/>
      <c r="L152" s="129"/>
      <c r="M152" s="72"/>
      <c r="O152" s="131"/>
      <c r="P152" s="115"/>
      <c r="Q152" s="115"/>
      <c r="R152" s="115"/>
      <c r="S152" s="115"/>
      <c r="T152" s="115"/>
      <c r="U152" s="115"/>
      <c r="V152" s="115"/>
      <c r="W152" s="115"/>
      <c r="X152" s="115"/>
      <c r="Y152" s="115"/>
      <c r="Z152" s="115"/>
      <c r="AA152" s="132"/>
    </row>
    <row r="153" spans="2:27" x14ac:dyDescent="0.2">
      <c r="B153" s="71"/>
      <c r="C153" s="129"/>
      <c r="D153" s="126"/>
      <c r="E153" s="129"/>
      <c r="F153" s="129"/>
      <c r="G153" s="129"/>
      <c r="H153" s="129"/>
      <c r="I153" s="129"/>
      <c r="J153" s="129"/>
      <c r="K153" s="129"/>
      <c r="L153" s="129"/>
      <c r="M153" s="72"/>
      <c r="O153" s="131"/>
      <c r="P153" s="115"/>
      <c r="Q153" s="115"/>
      <c r="R153" s="115"/>
      <c r="S153" s="115"/>
      <c r="T153" s="115"/>
      <c r="U153" s="115"/>
      <c r="V153" s="115"/>
      <c r="W153" s="115"/>
      <c r="X153" s="115"/>
      <c r="Y153" s="115"/>
      <c r="Z153" s="115"/>
      <c r="AA153" s="132"/>
    </row>
    <row r="154" spans="2:27" x14ac:dyDescent="0.2">
      <c r="B154" s="71"/>
      <c r="C154" s="129"/>
      <c r="D154" s="126"/>
      <c r="E154" s="129"/>
      <c r="F154" s="129"/>
      <c r="G154" s="129"/>
      <c r="H154" s="129"/>
      <c r="I154" s="129"/>
      <c r="J154" s="129"/>
      <c r="K154" s="129"/>
      <c r="L154" s="129"/>
      <c r="M154" s="72"/>
      <c r="O154" s="131"/>
      <c r="P154" s="115"/>
      <c r="Q154" s="115"/>
      <c r="R154" s="115"/>
      <c r="S154" s="115"/>
      <c r="T154" s="115"/>
      <c r="U154" s="115"/>
      <c r="V154" s="115"/>
      <c r="W154" s="115"/>
      <c r="X154" s="115"/>
      <c r="Y154" s="115"/>
      <c r="Z154" s="115"/>
      <c r="AA154" s="132"/>
    </row>
    <row r="155" spans="2:27" x14ac:dyDescent="0.2">
      <c r="B155" s="71"/>
      <c r="C155" s="129"/>
      <c r="D155" s="126"/>
      <c r="E155" s="129"/>
      <c r="F155" s="129"/>
      <c r="G155" s="129"/>
      <c r="H155" s="129"/>
      <c r="I155" s="129"/>
      <c r="J155" s="129"/>
      <c r="K155" s="129"/>
      <c r="L155" s="129"/>
      <c r="M155" s="72"/>
      <c r="O155" s="131"/>
      <c r="P155" s="115"/>
      <c r="Q155" s="115"/>
      <c r="R155" s="115"/>
      <c r="S155" s="115"/>
      <c r="T155" s="115"/>
      <c r="U155" s="115"/>
      <c r="V155" s="115"/>
      <c r="W155" s="115"/>
      <c r="X155" s="115"/>
      <c r="Y155" s="115"/>
      <c r="Z155" s="115"/>
      <c r="AA155" s="132"/>
    </row>
    <row r="156" spans="2:27" x14ac:dyDescent="0.2">
      <c r="B156" s="71"/>
      <c r="C156" s="129"/>
      <c r="D156" s="126"/>
      <c r="E156" s="129"/>
      <c r="F156" s="129"/>
      <c r="G156" s="129"/>
      <c r="H156" s="129"/>
      <c r="I156" s="129"/>
      <c r="J156" s="129"/>
      <c r="K156" s="129"/>
      <c r="L156" s="129"/>
      <c r="M156" s="72"/>
      <c r="O156" s="131"/>
      <c r="P156" s="115"/>
      <c r="Q156" s="115"/>
      <c r="R156" s="115"/>
      <c r="S156" s="115"/>
      <c r="T156" s="115"/>
      <c r="U156" s="115"/>
      <c r="V156" s="115"/>
      <c r="W156" s="115"/>
      <c r="X156" s="115"/>
      <c r="Y156" s="115"/>
      <c r="Z156" s="115"/>
      <c r="AA156" s="132"/>
    </row>
    <row r="157" spans="2:27" x14ac:dyDescent="0.2">
      <c r="B157" s="71"/>
      <c r="C157" s="129"/>
      <c r="D157" s="126"/>
      <c r="E157" s="129"/>
      <c r="F157" s="129"/>
      <c r="G157" s="129"/>
      <c r="H157" s="129"/>
      <c r="I157" s="129"/>
      <c r="J157" s="129"/>
      <c r="K157" s="129"/>
      <c r="L157" s="129"/>
      <c r="M157" s="72"/>
      <c r="O157" s="131"/>
      <c r="P157" s="115"/>
      <c r="Q157" s="115"/>
      <c r="R157" s="115"/>
      <c r="S157" s="115"/>
      <c r="T157" s="115"/>
      <c r="U157" s="115"/>
      <c r="V157" s="115"/>
      <c r="W157" s="115"/>
      <c r="X157" s="115"/>
      <c r="Y157" s="115"/>
      <c r="Z157" s="115"/>
      <c r="AA157" s="132"/>
    </row>
    <row r="158" spans="2:27" x14ac:dyDescent="0.2">
      <c r="B158" s="71"/>
      <c r="C158" s="129"/>
      <c r="D158" s="126"/>
      <c r="E158" s="129"/>
      <c r="F158" s="129"/>
      <c r="G158" s="129"/>
      <c r="H158" s="129"/>
      <c r="I158" s="129"/>
      <c r="J158" s="129"/>
      <c r="K158" s="129"/>
      <c r="L158" s="129"/>
      <c r="M158" s="72"/>
      <c r="O158" s="131"/>
      <c r="P158" s="115"/>
      <c r="Q158" s="115"/>
      <c r="R158" s="115"/>
      <c r="S158" s="115"/>
      <c r="T158" s="115"/>
      <c r="U158" s="115"/>
      <c r="V158" s="115"/>
      <c r="W158" s="115"/>
      <c r="X158" s="115"/>
      <c r="Y158" s="115"/>
      <c r="Z158" s="115"/>
      <c r="AA158" s="132"/>
    </row>
    <row r="159" spans="2:27" x14ac:dyDescent="0.2">
      <c r="B159" s="71"/>
      <c r="C159" s="129"/>
      <c r="D159" s="126"/>
      <c r="E159" s="129"/>
      <c r="F159" s="129"/>
      <c r="G159" s="129"/>
      <c r="H159" s="129"/>
      <c r="I159" s="129"/>
      <c r="J159" s="129"/>
      <c r="K159" s="129"/>
      <c r="L159" s="129"/>
      <c r="M159" s="72"/>
      <c r="O159" s="131"/>
      <c r="P159" s="115"/>
      <c r="Q159" s="115"/>
      <c r="R159" s="115"/>
      <c r="S159" s="115"/>
      <c r="T159" s="115"/>
      <c r="U159" s="115"/>
      <c r="V159" s="115"/>
      <c r="W159" s="115"/>
      <c r="X159" s="115"/>
      <c r="Y159" s="115"/>
      <c r="Z159" s="115"/>
      <c r="AA159" s="132"/>
    </row>
    <row r="160" spans="2:27" x14ac:dyDescent="0.2">
      <c r="B160" s="71"/>
      <c r="C160" s="129"/>
      <c r="D160" s="126"/>
      <c r="E160" s="129"/>
      <c r="F160" s="129"/>
      <c r="G160" s="129"/>
      <c r="H160" s="129"/>
      <c r="I160" s="129"/>
      <c r="J160" s="129"/>
      <c r="K160" s="129"/>
      <c r="L160" s="129"/>
      <c r="M160" s="72"/>
      <c r="O160" s="131"/>
      <c r="P160" s="115"/>
      <c r="Q160" s="115"/>
      <c r="R160" s="115"/>
      <c r="S160" s="115"/>
      <c r="T160" s="115"/>
      <c r="U160" s="115"/>
      <c r="V160" s="115"/>
      <c r="W160" s="115"/>
      <c r="X160" s="115"/>
      <c r="Y160" s="115"/>
      <c r="Z160" s="115"/>
      <c r="AA160" s="132"/>
    </row>
    <row r="161" spans="2:27" x14ac:dyDescent="0.2">
      <c r="B161" s="71"/>
      <c r="C161" s="129"/>
      <c r="D161" s="126"/>
      <c r="E161" s="129"/>
      <c r="F161" s="129"/>
      <c r="G161" s="129"/>
      <c r="H161" s="129"/>
      <c r="I161" s="129"/>
      <c r="J161" s="129"/>
      <c r="K161" s="129"/>
      <c r="L161" s="129"/>
      <c r="M161" s="72"/>
      <c r="O161" s="131"/>
      <c r="P161" s="115"/>
      <c r="Q161" s="115"/>
      <c r="R161" s="115"/>
      <c r="S161" s="115"/>
      <c r="T161" s="115"/>
      <c r="U161" s="115"/>
      <c r="V161" s="115"/>
      <c r="W161" s="115"/>
      <c r="X161" s="115"/>
      <c r="Y161" s="115"/>
      <c r="Z161" s="115"/>
      <c r="AA161" s="132"/>
    </row>
    <row r="162" spans="2:27" x14ac:dyDescent="0.2">
      <c r="B162" s="71"/>
      <c r="C162" s="129"/>
      <c r="D162" s="126"/>
      <c r="E162" s="129"/>
      <c r="F162" s="129"/>
      <c r="G162" s="129"/>
      <c r="H162" s="129"/>
      <c r="I162" s="129"/>
      <c r="J162" s="129"/>
      <c r="K162" s="129"/>
      <c r="L162" s="129"/>
      <c r="M162" s="72"/>
      <c r="O162" s="131"/>
      <c r="P162" s="115"/>
      <c r="Q162" s="115"/>
      <c r="R162" s="115"/>
      <c r="S162" s="115"/>
      <c r="T162" s="115"/>
      <c r="U162" s="115"/>
      <c r="V162" s="115"/>
      <c r="W162" s="115"/>
      <c r="X162" s="115"/>
      <c r="Y162" s="115"/>
      <c r="Z162" s="115"/>
      <c r="AA162" s="132"/>
    </row>
    <row r="163" spans="2:27" x14ac:dyDescent="0.2">
      <c r="B163" s="71"/>
      <c r="C163" s="129"/>
      <c r="D163" s="126"/>
      <c r="E163" s="129"/>
      <c r="F163" s="129"/>
      <c r="G163" s="129"/>
      <c r="H163" s="129"/>
      <c r="I163" s="129"/>
      <c r="J163" s="129"/>
      <c r="K163" s="129"/>
      <c r="L163" s="129"/>
      <c r="M163" s="72"/>
      <c r="O163" s="131"/>
      <c r="P163" s="115"/>
      <c r="Q163" s="115"/>
      <c r="R163" s="115"/>
      <c r="S163" s="115"/>
      <c r="T163" s="115"/>
      <c r="U163" s="115"/>
      <c r="V163" s="115"/>
      <c r="W163" s="115"/>
      <c r="X163" s="115"/>
      <c r="Y163" s="115"/>
      <c r="Z163" s="115"/>
      <c r="AA163" s="132"/>
    </row>
    <row r="164" spans="2:27" x14ac:dyDescent="0.2">
      <c r="B164" s="71"/>
      <c r="C164" s="129"/>
      <c r="D164" s="126"/>
      <c r="E164" s="129"/>
      <c r="F164" s="129"/>
      <c r="G164" s="129"/>
      <c r="H164" s="129"/>
      <c r="I164" s="129"/>
      <c r="J164" s="129"/>
      <c r="K164" s="129"/>
      <c r="L164" s="129"/>
      <c r="M164" s="72"/>
      <c r="O164" s="131"/>
      <c r="P164" s="115"/>
      <c r="Q164" s="115"/>
      <c r="R164" s="115"/>
      <c r="S164" s="115"/>
      <c r="T164" s="115"/>
      <c r="U164" s="115"/>
      <c r="V164" s="115"/>
      <c r="W164" s="115"/>
      <c r="X164" s="115"/>
      <c r="Y164" s="115"/>
      <c r="Z164" s="115"/>
      <c r="AA164" s="132"/>
    </row>
    <row r="165" spans="2:27" x14ac:dyDescent="0.2">
      <c r="B165" s="71"/>
      <c r="C165" s="129"/>
      <c r="D165" s="126"/>
      <c r="E165" s="129"/>
      <c r="F165" s="129"/>
      <c r="G165" s="129"/>
      <c r="H165" s="129"/>
      <c r="I165" s="129"/>
      <c r="J165" s="129"/>
      <c r="K165" s="129"/>
      <c r="L165" s="129"/>
      <c r="M165" s="72"/>
      <c r="O165" s="131"/>
      <c r="P165" s="115"/>
      <c r="Q165" s="115"/>
      <c r="R165" s="115"/>
      <c r="S165" s="115"/>
      <c r="T165" s="115"/>
      <c r="U165" s="115"/>
      <c r="V165" s="115"/>
      <c r="W165" s="115"/>
      <c r="X165" s="115"/>
      <c r="Y165" s="115"/>
      <c r="Z165" s="115"/>
      <c r="AA165" s="132"/>
    </row>
    <row r="166" spans="2:27" x14ac:dyDescent="0.2">
      <c r="B166" s="71"/>
      <c r="C166" s="129"/>
      <c r="D166" s="126"/>
      <c r="E166" s="129"/>
      <c r="F166" s="129"/>
      <c r="G166" s="129"/>
      <c r="H166" s="129"/>
      <c r="I166" s="129"/>
      <c r="J166" s="129"/>
      <c r="K166" s="129"/>
      <c r="L166" s="129"/>
      <c r="M166" s="72"/>
      <c r="O166" s="131"/>
      <c r="P166" s="115"/>
      <c r="Q166" s="115"/>
      <c r="R166" s="115"/>
      <c r="S166" s="115"/>
      <c r="T166" s="115"/>
      <c r="U166" s="115"/>
      <c r="V166" s="115"/>
      <c r="W166" s="115"/>
      <c r="X166" s="115"/>
      <c r="Y166" s="115"/>
      <c r="Z166" s="115"/>
      <c r="AA166" s="132"/>
    </row>
    <row r="167" spans="2:27" x14ac:dyDescent="0.2">
      <c r="B167" s="71"/>
      <c r="C167" s="129"/>
      <c r="D167" s="126"/>
      <c r="E167" s="129"/>
      <c r="F167" s="129"/>
      <c r="G167" s="129"/>
      <c r="H167" s="129"/>
      <c r="I167" s="129"/>
      <c r="J167" s="129"/>
      <c r="K167" s="129"/>
      <c r="L167" s="129"/>
      <c r="M167" s="72"/>
      <c r="O167" s="131"/>
      <c r="P167" s="115"/>
      <c r="Q167" s="115"/>
      <c r="R167" s="115"/>
      <c r="S167" s="115"/>
      <c r="T167" s="115"/>
      <c r="U167" s="115"/>
      <c r="V167" s="115"/>
      <c r="W167" s="115"/>
      <c r="X167" s="115"/>
      <c r="Y167" s="115"/>
      <c r="Z167" s="115"/>
      <c r="AA167" s="132"/>
    </row>
    <row r="168" spans="2:27" x14ac:dyDescent="0.2">
      <c r="B168" s="71"/>
      <c r="C168" s="129"/>
      <c r="D168" s="126"/>
      <c r="E168" s="129"/>
      <c r="F168" s="129"/>
      <c r="G168" s="129"/>
      <c r="H168" s="129"/>
      <c r="I168" s="129"/>
      <c r="J168" s="129"/>
      <c r="K168" s="129"/>
      <c r="L168" s="129"/>
      <c r="M168" s="72"/>
      <c r="O168" s="131"/>
      <c r="P168" s="115"/>
      <c r="Q168" s="115"/>
      <c r="R168" s="115"/>
      <c r="S168" s="115"/>
      <c r="T168" s="115"/>
      <c r="U168" s="115"/>
      <c r="V168" s="115"/>
      <c r="W168" s="115"/>
      <c r="X168" s="115"/>
      <c r="Y168" s="115"/>
      <c r="Z168" s="115"/>
      <c r="AA168" s="132"/>
    </row>
    <row r="169" spans="2:27" x14ac:dyDescent="0.2">
      <c r="B169" s="71"/>
      <c r="C169" s="129"/>
      <c r="D169" s="126"/>
      <c r="E169" s="129"/>
      <c r="F169" s="129"/>
      <c r="G169" s="129"/>
      <c r="H169" s="129"/>
      <c r="I169" s="129"/>
      <c r="J169" s="129"/>
      <c r="K169" s="129"/>
      <c r="L169" s="129"/>
      <c r="M169" s="72"/>
      <c r="O169" s="131"/>
      <c r="P169" s="115"/>
      <c r="Q169" s="115"/>
      <c r="R169" s="115"/>
      <c r="S169" s="115"/>
      <c r="T169" s="115"/>
      <c r="U169" s="115"/>
      <c r="V169" s="115"/>
      <c r="W169" s="115"/>
      <c r="X169" s="115"/>
      <c r="Y169" s="115"/>
      <c r="Z169" s="115"/>
      <c r="AA169" s="132"/>
    </row>
    <row r="170" spans="2:27" x14ac:dyDescent="0.2">
      <c r="B170" s="71"/>
      <c r="C170" s="129"/>
      <c r="D170" s="126"/>
      <c r="E170" s="129"/>
      <c r="F170" s="129"/>
      <c r="G170" s="129"/>
      <c r="H170" s="129"/>
      <c r="I170" s="129"/>
      <c r="J170" s="129"/>
      <c r="K170" s="129"/>
      <c r="L170" s="129"/>
      <c r="M170" s="72"/>
      <c r="O170" s="131"/>
      <c r="P170" s="115"/>
      <c r="Q170" s="115"/>
      <c r="R170" s="115"/>
      <c r="S170" s="115"/>
      <c r="T170" s="115"/>
      <c r="U170" s="115"/>
      <c r="V170" s="115"/>
      <c r="W170" s="115"/>
      <c r="X170" s="115"/>
      <c r="Y170" s="115"/>
      <c r="Z170" s="115"/>
      <c r="AA170" s="132"/>
    </row>
    <row r="171" spans="2:27" x14ac:dyDescent="0.2">
      <c r="B171" s="71"/>
      <c r="C171" s="129"/>
      <c r="D171" s="126"/>
      <c r="E171" s="129"/>
      <c r="F171" s="129"/>
      <c r="G171" s="129"/>
      <c r="H171" s="129"/>
      <c r="I171" s="129"/>
      <c r="J171" s="129"/>
      <c r="K171" s="129"/>
      <c r="L171" s="129"/>
      <c r="M171" s="72"/>
      <c r="O171" s="131"/>
      <c r="P171" s="115"/>
      <c r="Q171" s="115"/>
      <c r="R171" s="115"/>
      <c r="S171" s="115"/>
      <c r="T171" s="115"/>
      <c r="U171" s="115"/>
      <c r="V171" s="115"/>
      <c r="W171" s="115"/>
      <c r="X171" s="115"/>
      <c r="Y171" s="115"/>
      <c r="Z171" s="115"/>
      <c r="AA171" s="132"/>
    </row>
    <row r="172" spans="2:27" x14ac:dyDescent="0.2">
      <c r="B172" s="71"/>
      <c r="C172" s="129"/>
      <c r="D172" s="126"/>
      <c r="E172" s="129"/>
      <c r="F172" s="129"/>
      <c r="G172" s="129"/>
      <c r="H172" s="129"/>
      <c r="I172" s="129"/>
      <c r="J172" s="129"/>
      <c r="K172" s="129"/>
      <c r="L172" s="129"/>
      <c r="M172" s="72"/>
      <c r="O172" s="131"/>
      <c r="P172" s="115"/>
      <c r="Q172" s="115"/>
      <c r="R172" s="115"/>
      <c r="S172" s="115"/>
      <c r="T172" s="115"/>
      <c r="U172" s="115"/>
      <c r="V172" s="115"/>
      <c r="W172" s="115"/>
      <c r="X172" s="115"/>
      <c r="Y172" s="115"/>
      <c r="Z172" s="115"/>
      <c r="AA172" s="132"/>
    </row>
    <row r="173" spans="2:27" x14ac:dyDescent="0.2">
      <c r="B173" s="71"/>
      <c r="C173" s="129"/>
      <c r="D173" s="126"/>
      <c r="E173" s="129"/>
      <c r="F173" s="129"/>
      <c r="G173" s="129"/>
      <c r="H173" s="129"/>
      <c r="I173" s="129"/>
      <c r="J173" s="129"/>
      <c r="K173" s="129"/>
      <c r="L173" s="129"/>
      <c r="M173" s="72"/>
      <c r="O173" s="131"/>
      <c r="P173" s="115"/>
      <c r="Q173" s="115"/>
      <c r="R173" s="115"/>
      <c r="S173" s="115"/>
      <c r="T173" s="115"/>
      <c r="U173" s="115"/>
      <c r="V173" s="115"/>
      <c r="W173" s="115"/>
      <c r="X173" s="115"/>
      <c r="Y173" s="115"/>
      <c r="Z173" s="115"/>
      <c r="AA173" s="132"/>
    </row>
    <row r="174" spans="2:27" x14ac:dyDescent="0.2">
      <c r="B174" s="71"/>
      <c r="C174" s="129"/>
      <c r="D174" s="126"/>
      <c r="E174" s="129"/>
      <c r="F174" s="129"/>
      <c r="G174" s="129"/>
      <c r="H174" s="129"/>
      <c r="I174" s="129"/>
      <c r="J174" s="129"/>
      <c r="K174" s="129"/>
      <c r="L174" s="129"/>
      <c r="M174" s="72"/>
      <c r="O174" s="131"/>
      <c r="P174" s="115"/>
      <c r="Q174" s="115"/>
      <c r="R174" s="115"/>
      <c r="S174" s="115"/>
      <c r="T174" s="115"/>
      <c r="U174" s="115"/>
      <c r="V174" s="115"/>
      <c r="W174" s="115"/>
      <c r="X174" s="115"/>
      <c r="Y174" s="115"/>
      <c r="Z174" s="115"/>
      <c r="AA174" s="132"/>
    </row>
    <row r="175" spans="2:27" x14ac:dyDescent="0.2">
      <c r="B175" s="71"/>
      <c r="C175" s="129"/>
      <c r="D175" s="126"/>
      <c r="E175" s="129"/>
      <c r="F175" s="129"/>
      <c r="G175" s="129"/>
      <c r="H175" s="129"/>
      <c r="I175" s="129"/>
      <c r="J175" s="129"/>
      <c r="K175" s="129"/>
      <c r="L175" s="129"/>
      <c r="M175" s="72"/>
      <c r="O175" s="131"/>
      <c r="P175" s="115"/>
      <c r="Q175" s="115"/>
      <c r="R175" s="115"/>
      <c r="S175" s="115"/>
      <c r="T175" s="115"/>
      <c r="U175" s="115"/>
      <c r="V175" s="115"/>
      <c r="W175" s="115"/>
      <c r="X175" s="115"/>
      <c r="Y175" s="115"/>
      <c r="Z175" s="115"/>
      <c r="AA175" s="132"/>
    </row>
    <row r="176" spans="2:27" x14ac:dyDescent="0.2">
      <c r="B176" s="71"/>
      <c r="C176" s="129"/>
      <c r="D176" s="126"/>
      <c r="E176" s="129"/>
      <c r="F176" s="129"/>
      <c r="G176" s="129"/>
      <c r="H176" s="129"/>
      <c r="I176" s="129"/>
      <c r="J176" s="129"/>
      <c r="K176" s="129"/>
      <c r="L176" s="129"/>
      <c r="M176" s="72"/>
      <c r="O176" s="131"/>
      <c r="P176" s="115"/>
      <c r="Q176" s="115"/>
      <c r="R176" s="115"/>
      <c r="S176" s="115"/>
      <c r="T176" s="115"/>
      <c r="U176" s="115"/>
      <c r="V176" s="115"/>
      <c r="W176" s="115"/>
      <c r="X176" s="115"/>
      <c r="Y176" s="115"/>
      <c r="Z176" s="115"/>
      <c r="AA176" s="132"/>
    </row>
    <row r="177" spans="2:27" x14ac:dyDescent="0.2">
      <c r="B177" s="71"/>
      <c r="C177" s="129"/>
      <c r="D177" s="126"/>
      <c r="E177" s="129"/>
      <c r="F177" s="129"/>
      <c r="G177" s="129"/>
      <c r="H177" s="129"/>
      <c r="I177" s="129"/>
      <c r="J177" s="129"/>
      <c r="K177" s="129"/>
      <c r="L177" s="129"/>
      <c r="M177" s="72"/>
      <c r="O177" s="131"/>
      <c r="P177" s="115"/>
      <c r="Q177" s="115"/>
      <c r="R177" s="115"/>
      <c r="S177" s="115"/>
      <c r="T177" s="115"/>
      <c r="U177" s="115"/>
      <c r="V177" s="115"/>
      <c r="W177" s="115"/>
      <c r="X177" s="115"/>
      <c r="Y177" s="115"/>
      <c r="Z177" s="115"/>
      <c r="AA177" s="132"/>
    </row>
    <row r="178" spans="2:27" x14ac:dyDescent="0.2">
      <c r="B178" s="71"/>
      <c r="C178" s="129"/>
      <c r="D178" s="126"/>
      <c r="E178" s="129"/>
      <c r="F178" s="129"/>
      <c r="G178" s="129"/>
      <c r="H178" s="129"/>
      <c r="I178" s="129"/>
      <c r="J178" s="129"/>
      <c r="K178" s="129"/>
      <c r="L178" s="129"/>
      <c r="M178" s="72"/>
      <c r="O178" s="131"/>
      <c r="P178" s="115"/>
      <c r="Q178" s="115"/>
      <c r="R178" s="115"/>
      <c r="S178" s="115"/>
      <c r="T178" s="115"/>
      <c r="U178" s="115"/>
      <c r="V178" s="115"/>
      <c r="W178" s="115"/>
      <c r="X178" s="115"/>
      <c r="Y178" s="115"/>
      <c r="Z178" s="115"/>
      <c r="AA178" s="132"/>
    </row>
    <row r="179" spans="2:27" x14ac:dyDescent="0.2">
      <c r="B179" s="71"/>
      <c r="C179" s="129"/>
      <c r="D179" s="126"/>
      <c r="E179" s="129"/>
      <c r="F179" s="129"/>
      <c r="G179" s="129"/>
      <c r="H179" s="129"/>
      <c r="I179" s="129"/>
      <c r="J179" s="129"/>
      <c r="K179" s="129"/>
      <c r="L179" s="129"/>
      <c r="M179" s="72"/>
      <c r="O179" s="131"/>
      <c r="P179" s="115"/>
      <c r="Q179" s="115"/>
      <c r="R179" s="115"/>
      <c r="S179" s="115"/>
      <c r="T179" s="115"/>
      <c r="U179" s="115"/>
      <c r="V179" s="115"/>
      <c r="W179" s="115"/>
      <c r="X179" s="115"/>
      <c r="Y179" s="115"/>
      <c r="Z179" s="115"/>
      <c r="AA179" s="132"/>
    </row>
    <row r="180" spans="2:27" ht="15" thickBot="1" x14ac:dyDescent="0.25">
      <c r="B180" s="71"/>
      <c r="C180" s="129"/>
      <c r="D180" s="126"/>
      <c r="E180" s="129"/>
      <c r="F180" s="129"/>
      <c r="G180" s="129"/>
      <c r="H180" s="129"/>
      <c r="I180" s="129"/>
      <c r="J180" s="129"/>
      <c r="K180" s="129"/>
      <c r="L180" s="129"/>
      <c r="M180" s="72"/>
      <c r="O180" s="133"/>
      <c r="P180" s="134"/>
      <c r="Q180" s="134"/>
      <c r="R180" s="134"/>
      <c r="S180" s="134"/>
      <c r="T180" s="134"/>
      <c r="U180" s="134"/>
      <c r="V180" s="134"/>
      <c r="W180" s="134"/>
      <c r="X180" s="134"/>
      <c r="Y180" s="134"/>
      <c r="Z180" s="134"/>
      <c r="AA180" s="136"/>
    </row>
    <row r="181" spans="2:27" x14ac:dyDescent="0.2">
      <c r="B181" s="71"/>
      <c r="C181" s="129"/>
      <c r="D181" s="126"/>
      <c r="E181" s="129"/>
      <c r="F181" s="129"/>
      <c r="G181" s="129"/>
      <c r="H181" s="129"/>
      <c r="I181" s="129"/>
      <c r="J181" s="129"/>
      <c r="K181" s="129"/>
      <c r="L181" s="129"/>
      <c r="M181" s="72"/>
    </row>
    <row r="182" spans="2:27" x14ac:dyDescent="0.2">
      <c r="B182" s="71"/>
      <c r="C182" s="129"/>
      <c r="D182" s="126"/>
      <c r="E182" s="129"/>
      <c r="F182" s="129"/>
      <c r="G182" s="129"/>
      <c r="H182" s="129"/>
      <c r="I182" s="129"/>
      <c r="J182" s="129"/>
      <c r="K182" s="129"/>
      <c r="L182" s="129"/>
      <c r="M182" s="72"/>
    </row>
    <row r="183" spans="2:27" x14ac:dyDescent="0.2">
      <c r="B183" s="71"/>
      <c r="C183" s="129"/>
      <c r="D183" s="126"/>
      <c r="E183" s="129"/>
      <c r="F183" s="129"/>
      <c r="G183" s="129"/>
      <c r="H183" s="129"/>
      <c r="I183" s="129"/>
      <c r="J183" s="129"/>
      <c r="K183" s="129"/>
      <c r="L183" s="129"/>
      <c r="M183" s="72"/>
    </row>
    <row r="184" spans="2:27" x14ac:dyDescent="0.2">
      <c r="B184" s="71"/>
      <c r="C184" s="129"/>
      <c r="D184" s="126"/>
      <c r="E184" s="129"/>
      <c r="F184" s="129"/>
      <c r="G184" s="129"/>
      <c r="H184" s="129"/>
      <c r="I184" s="129"/>
      <c r="J184" s="129"/>
      <c r="K184" s="129"/>
      <c r="L184" s="129"/>
      <c r="M184" s="72"/>
    </row>
    <row r="185" spans="2:27" x14ac:dyDescent="0.2">
      <c r="B185" s="71"/>
      <c r="C185" s="129"/>
      <c r="D185" s="126"/>
      <c r="E185" s="129"/>
      <c r="F185" s="129"/>
      <c r="G185" s="129"/>
      <c r="H185" s="129"/>
      <c r="I185" s="129"/>
      <c r="J185" s="129"/>
      <c r="K185" s="129"/>
      <c r="L185" s="129"/>
      <c r="M185" s="72"/>
    </row>
    <row r="186" spans="2:27" x14ac:dyDescent="0.2">
      <c r="B186" s="71"/>
      <c r="C186" s="129"/>
      <c r="D186" s="126"/>
      <c r="E186" s="129"/>
      <c r="F186" s="129"/>
      <c r="G186" s="129"/>
      <c r="H186" s="129"/>
      <c r="I186" s="129"/>
      <c r="J186" s="129"/>
      <c r="K186" s="129"/>
      <c r="L186" s="129"/>
      <c r="M186" s="72"/>
    </row>
    <row r="187" spans="2:27" x14ac:dyDescent="0.2">
      <c r="B187" s="71"/>
      <c r="C187" s="129"/>
      <c r="D187" s="126"/>
      <c r="E187" s="129"/>
      <c r="F187" s="129"/>
      <c r="G187" s="129"/>
      <c r="H187" s="129"/>
      <c r="I187" s="129"/>
      <c r="J187" s="129"/>
      <c r="K187" s="129"/>
      <c r="L187" s="129"/>
      <c r="M187" s="72"/>
    </row>
    <row r="188" spans="2:27" x14ac:dyDescent="0.2">
      <c r="B188" s="71"/>
      <c r="C188" s="129"/>
      <c r="D188" s="126"/>
      <c r="E188" s="129"/>
      <c r="F188" s="129"/>
      <c r="G188" s="129"/>
      <c r="H188" s="129"/>
      <c r="I188" s="129"/>
      <c r="J188" s="129"/>
      <c r="K188" s="129"/>
      <c r="L188" s="129"/>
      <c r="M188" s="72"/>
    </row>
    <row r="189" spans="2:27" x14ac:dyDescent="0.2">
      <c r="B189" s="71"/>
      <c r="C189" s="129"/>
      <c r="D189" s="126"/>
      <c r="E189" s="129"/>
      <c r="F189" s="129"/>
      <c r="G189" s="129"/>
      <c r="H189" s="129"/>
      <c r="I189" s="129"/>
      <c r="J189" s="129"/>
      <c r="K189" s="129"/>
      <c r="L189" s="129"/>
      <c r="M189" s="72"/>
    </row>
    <row r="190" spans="2:27" x14ac:dyDescent="0.2">
      <c r="B190" s="71"/>
      <c r="C190" s="129"/>
      <c r="D190" s="126"/>
      <c r="E190" s="129"/>
      <c r="F190" s="129"/>
      <c r="G190" s="129"/>
      <c r="H190" s="129"/>
      <c r="I190" s="129"/>
      <c r="J190" s="129"/>
      <c r="K190" s="129"/>
      <c r="L190" s="129"/>
      <c r="M190" s="72"/>
    </row>
    <row r="191" spans="2:27" ht="15" thickBot="1" x14ac:dyDescent="0.25">
      <c r="B191" s="158"/>
      <c r="C191" s="39"/>
      <c r="D191" s="135"/>
      <c r="E191" s="39"/>
      <c r="F191" s="39"/>
      <c r="G191" s="39"/>
      <c r="H191" s="39"/>
      <c r="I191" s="39"/>
      <c r="J191" s="39"/>
      <c r="K191" s="39"/>
      <c r="L191" s="39"/>
      <c r="M191" s="40"/>
    </row>
    <row r="192" spans="2:27" x14ac:dyDescent="0.2">
      <c r="C192" s="25"/>
      <c r="D192" s="130"/>
      <c r="E192" s="25"/>
      <c r="F192" s="25"/>
      <c r="G192" s="25"/>
      <c r="H192" s="25"/>
      <c r="I192" s="25"/>
      <c r="J192" s="25"/>
      <c r="K192" s="25"/>
      <c r="L192" s="25"/>
    </row>
    <row r="193" spans="1:17" ht="15" thickBot="1" x14ac:dyDescent="0.25"/>
    <row r="194" spans="1:17" ht="30" customHeight="1" x14ac:dyDescent="0.4">
      <c r="A194" s="188" t="s">
        <v>259</v>
      </c>
      <c r="B194" s="189"/>
      <c r="C194" s="189"/>
      <c r="D194" s="189"/>
      <c r="E194" s="189"/>
      <c r="F194" s="189"/>
      <c r="G194" s="189"/>
      <c r="H194" s="189"/>
      <c r="I194" s="189"/>
      <c r="J194" s="189"/>
      <c r="K194" s="189"/>
      <c r="L194" s="189"/>
      <c r="M194" s="189"/>
      <c r="N194" s="189"/>
      <c r="O194" s="189"/>
      <c r="P194" s="190"/>
      <c r="Q194" s="43"/>
    </row>
    <row r="195" spans="1:17" x14ac:dyDescent="0.2">
      <c r="A195" s="131"/>
      <c r="B195" s="129"/>
      <c r="C195" s="115"/>
      <c r="D195" s="115"/>
      <c r="E195" s="126"/>
      <c r="F195" s="126"/>
      <c r="G195" s="115"/>
      <c r="H195" s="115"/>
      <c r="I195" s="115"/>
      <c r="J195" s="115"/>
      <c r="K195" s="115"/>
      <c r="L195" s="129"/>
      <c r="M195" s="129"/>
      <c r="N195" s="129"/>
      <c r="O195" s="115"/>
      <c r="P195" s="132"/>
    </row>
    <row r="196" spans="1:17" x14ac:dyDescent="0.2">
      <c r="A196" s="131"/>
      <c r="B196" s="129"/>
      <c r="C196" s="115"/>
      <c r="D196" s="115"/>
      <c r="E196" s="126"/>
      <c r="F196" s="126"/>
      <c r="G196" s="115"/>
      <c r="H196" s="115"/>
      <c r="I196" s="115"/>
      <c r="J196" s="115"/>
      <c r="K196" s="115"/>
      <c r="L196" s="129"/>
      <c r="M196" s="129"/>
      <c r="N196" s="129"/>
      <c r="O196" s="115"/>
      <c r="P196" s="132"/>
    </row>
    <row r="197" spans="1:17" x14ac:dyDescent="0.2">
      <c r="A197" s="131"/>
      <c r="B197" s="129"/>
      <c r="C197" s="115"/>
      <c r="D197" s="115"/>
      <c r="E197" s="126"/>
      <c r="F197" s="126"/>
      <c r="G197" s="115"/>
      <c r="H197" s="115"/>
      <c r="I197" s="115"/>
      <c r="J197" s="115"/>
      <c r="K197" s="115"/>
      <c r="L197" s="129"/>
      <c r="M197" s="129"/>
      <c r="N197" s="129"/>
      <c r="O197" s="115"/>
      <c r="P197" s="132"/>
    </row>
    <row r="198" spans="1:17" x14ac:dyDescent="0.2">
      <c r="A198" s="131"/>
      <c r="B198" s="129"/>
      <c r="C198" s="115"/>
      <c r="D198" s="115"/>
      <c r="E198" s="126"/>
      <c r="F198" s="126"/>
      <c r="G198" s="115"/>
      <c r="H198" s="115"/>
      <c r="I198" s="115"/>
      <c r="J198" s="115"/>
      <c r="K198" s="115"/>
      <c r="L198" s="129"/>
      <c r="M198" s="129"/>
      <c r="N198" s="129"/>
      <c r="O198" s="115"/>
      <c r="P198" s="132"/>
    </row>
    <row r="199" spans="1:17" x14ac:dyDescent="0.2">
      <c r="A199" s="131"/>
      <c r="B199" s="129"/>
      <c r="C199" s="115"/>
      <c r="D199" s="115"/>
      <c r="E199" s="126"/>
      <c r="F199" s="126"/>
      <c r="G199" s="115"/>
      <c r="H199" s="115"/>
      <c r="I199" s="115"/>
      <c r="J199" s="115"/>
      <c r="K199" s="115"/>
      <c r="L199" s="129"/>
      <c r="M199" s="129"/>
      <c r="N199" s="129"/>
      <c r="O199" s="115"/>
      <c r="P199" s="132"/>
    </row>
    <row r="200" spans="1:17" x14ac:dyDescent="0.2">
      <c r="A200" s="131"/>
      <c r="B200" s="129"/>
      <c r="C200" s="115"/>
      <c r="D200" s="115"/>
      <c r="E200" s="126"/>
      <c r="F200" s="126"/>
      <c r="G200" s="115"/>
      <c r="H200" s="115"/>
      <c r="I200" s="115"/>
      <c r="J200" s="115"/>
      <c r="K200" s="115"/>
      <c r="L200" s="129"/>
      <c r="M200" s="129"/>
      <c r="N200" s="129"/>
      <c r="O200" s="115"/>
      <c r="P200" s="132"/>
    </row>
    <row r="201" spans="1:17" x14ac:dyDescent="0.2">
      <c r="A201" s="131"/>
      <c r="B201" s="129"/>
      <c r="C201" s="115"/>
      <c r="D201" s="115"/>
      <c r="E201" s="126"/>
      <c r="F201" s="126"/>
      <c r="G201" s="115"/>
      <c r="H201" s="115"/>
      <c r="I201" s="115"/>
      <c r="J201" s="115"/>
      <c r="K201" s="115"/>
      <c r="L201" s="129"/>
      <c r="M201" s="129"/>
      <c r="N201" s="129"/>
      <c r="O201" s="115"/>
      <c r="P201" s="132"/>
    </row>
    <row r="202" spans="1:17" x14ac:dyDescent="0.2">
      <c r="A202" s="131"/>
      <c r="B202" s="129"/>
      <c r="C202" s="115"/>
      <c r="D202" s="115"/>
      <c r="E202" s="126"/>
      <c r="F202" s="126"/>
      <c r="G202" s="115"/>
      <c r="H202" s="115"/>
      <c r="I202" s="115"/>
      <c r="J202" s="115"/>
      <c r="K202" s="115"/>
      <c r="L202" s="129"/>
      <c r="M202" s="129"/>
      <c r="N202" s="129"/>
      <c r="O202" s="115"/>
      <c r="P202" s="132"/>
    </row>
    <row r="203" spans="1:17" x14ac:dyDescent="0.2">
      <c r="A203" s="131"/>
      <c r="B203" s="129"/>
      <c r="C203" s="115"/>
      <c r="D203" s="115"/>
      <c r="E203" s="126"/>
      <c r="F203" s="126"/>
      <c r="G203" s="115"/>
      <c r="H203" s="115"/>
      <c r="I203" s="115"/>
      <c r="J203" s="115"/>
      <c r="K203" s="115"/>
      <c r="L203" s="129"/>
      <c r="M203" s="129"/>
      <c r="N203" s="129"/>
      <c r="O203" s="115"/>
      <c r="P203" s="132"/>
    </row>
    <row r="204" spans="1:17" x14ac:dyDescent="0.2">
      <c r="A204" s="131"/>
      <c r="B204" s="129"/>
      <c r="C204" s="115"/>
      <c r="D204" s="115"/>
      <c r="E204" s="126"/>
      <c r="F204" s="126"/>
      <c r="G204" s="115"/>
      <c r="H204" s="115"/>
      <c r="I204" s="115"/>
      <c r="J204" s="115"/>
      <c r="K204" s="115"/>
      <c r="L204" s="129"/>
      <c r="M204" s="129"/>
      <c r="N204" s="129"/>
      <c r="O204" s="115"/>
      <c r="P204" s="132"/>
    </row>
    <row r="205" spans="1:17" x14ac:dyDescent="0.2">
      <c r="A205" s="131"/>
      <c r="B205" s="129"/>
      <c r="C205" s="115"/>
      <c r="D205" s="115"/>
      <c r="E205" s="126"/>
      <c r="F205" s="126"/>
      <c r="G205" s="115"/>
      <c r="H205" s="115"/>
      <c r="I205" s="115"/>
      <c r="J205" s="115"/>
      <c r="K205" s="115"/>
      <c r="L205" s="129"/>
      <c r="M205" s="129"/>
      <c r="N205" s="129"/>
      <c r="O205" s="115"/>
      <c r="P205" s="132"/>
    </row>
    <row r="206" spans="1:17" x14ac:dyDescent="0.2">
      <c r="A206" s="131"/>
      <c r="B206" s="129"/>
      <c r="C206" s="115"/>
      <c r="D206" s="115"/>
      <c r="E206" s="126"/>
      <c r="F206" s="126"/>
      <c r="G206" s="115"/>
      <c r="H206" s="115"/>
      <c r="I206" s="115"/>
      <c r="J206" s="115"/>
      <c r="K206" s="115"/>
      <c r="L206" s="129"/>
      <c r="M206" s="129"/>
      <c r="N206" s="129"/>
      <c r="O206" s="115"/>
      <c r="P206" s="132"/>
    </row>
    <row r="207" spans="1:17" x14ac:dyDescent="0.2">
      <c r="A207" s="131"/>
      <c r="B207" s="129"/>
      <c r="C207" s="115"/>
      <c r="D207" s="115"/>
      <c r="E207" s="126"/>
      <c r="F207" s="126"/>
      <c r="G207" s="115"/>
      <c r="H207" s="115"/>
      <c r="I207" s="115"/>
      <c r="J207" s="115"/>
      <c r="K207" s="115"/>
      <c r="L207" s="129"/>
      <c r="M207" s="129"/>
      <c r="N207" s="129"/>
      <c r="O207" s="115"/>
      <c r="P207" s="132"/>
    </row>
    <row r="208" spans="1:17" x14ac:dyDescent="0.2">
      <c r="A208" s="131"/>
      <c r="B208" s="129"/>
      <c r="C208" s="115"/>
      <c r="D208" s="115"/>
      <c r="E208" s="126"/>
      <c r="F208" s="126"/>
      <c r="G208" s="115"/>
      <c r="H208" s="115"/>
      <c r="I208" s="115"/>
      <c r="J208" s="115"/>
      <c r="K208" s="115"/>
      <c r="L208" s="129"/>
      <c r="M208" s="129"/>
      <c r="N208" s="129"/>
      <c r="O208" s="115"/>
      <c r="P208" s="132"/>
    </row>
    <row r="209" spans="1:16" x14ac:dyDescent="0.2">
      <c r="A209" s="131"/>
      <c r="B209" s="129"/>
      <c r="C209" s="115"/>
      <c r="D209" s="115"/>
      <c r="E209" s="126"/>
      <c r="F209" s="126"/>
      <c r="G209" s="115"/>
      <c r="H209" s="115"/>
      <c r="I209" s="115"/>
      <c r="J209" s="115"/>
      <c r="K209" s="115"/>
      <c r="L209" s="129"/>
      <c r="M209" s="129"/>
      <c r="N209" s="129"/>
      <c r="O209" s="115"/>
      <c r="P209" s="132"/>
    </row>
    <row r="210" spans="1:16" x14ac:dyDescent="0.2">
      <c r="A210" s="131"/>
      <c r="B210" s="129"/>
      <c r="C210" s="115"/>
      <c r="D210" s="115"/>
      <c r="E210" s="126"/>
      <c r="F210" s="126"/>
      <c r="G210" s="115"/>
      <c r="H210" s="115"/>
      <c r="I210" s="115"/>
      <c r="J210" s="115"/>
      <c r="K210" s="115"/>
      <c r="L210" s="129"/>
      <c r="M210" s="129"/>
      <c r="N210" s="129"/>
      <c r="O210" s="115"/>
      <c r="P210" s="132"/>
    </row>
    <row r="211" spans="1:16" x14ac:dyDescent="0.2">
      <c r="A211" s="131"/>
      <c r="B211" s="129"/>
      <c r="C211" s="115"/>
      <c r="D211" s="115"/>
      <c r="E211" s="126"/>
      <c r="F211" s="126"/>
      <c r="G211" s="115"/>
      <c r="H211" s="115"/>
      <c r="I211" s="115"/>
      <c r="J211" s="115"/>
      <c r="K211" s="115"/>
      <c r="L211" s="129"/>
      <c r="M211" s="129"/>
      <c r="N211" s="129"/>
      <c r="O211" s="115"/>
      <c r="P211" s="132"/>
    </row>
    <row r="212" spans="1:16" x14ac:dyDescent="0.2">
      <c r="A212" s="131"/>
      <c r="B212" s="129"/>
      <c r="C212" s="115"/>
      <c r="D212" s="115"/>
      <c r="E212" s="126"/>
      <c r="F212" s="126"/>
      <c r="G212" s="115"/>
      <c r="H212" s="115"/>
      <c r="I212" s="115"/>
      <c r="J212" s="115"/>
      <c r="K212" s="115"/>
      <c r="L212" s="129"/>
      <c r="M212" s="129"/>
      <c r="N212" s="129"/>
      <c r="O212" s="115"/>
      <c r="P212" s="132"/>
    </row>
    <row r="213" spans="1:16" x14ac:dyDescent="0.2">
      <c r="A213" s="131"/>
      <c r="B213" s="129"/>
      <c r="C213" s="115"/>
      <c r="D213" s="115"/>
      <c r="E213" s="126"/>
      <c r="F213" s="126"/>
      <c r="G213" s="115"/>
      <c r="H213" s="115"/>
      <c r="I213" s="115"/>
      <c r="J213" s="115"/>
      <c r="K213" s="115"/>
      <c r="L213" s="129"/>
      <c r="M213" s="129"/>
      <c r="N213" s="129"/>
      <c r="O213" s="115"/>
      <c r="P213" s="132"/>
    </row>
    <row r="214" spans="1:16" x14ac:dyDescent="0.2">
      <c r="A214" s="131"/>
      <c r="B214" s="129"/>
      <c r="C214" s="115"/>
      <c r="D214" s="115"/>
      <c r="E214" s="126"/>
      <c r="F214" s="126"/>
      <c r="G214" s="115"/>
      <c r="H214" s="115"/>
      <c r="I214" s="115"/>
      <c r="J214" s="115"/>
      <c r="K214" s="115"/>
      <c r="L214" s="129"/>
      <c r="M214" s="129"/>
      <c r="N214" s="129"/>
      <c r="O214" s="115"/>
      <c r="P214" s="132"/>
    </row>
    <row r="215" spans="1:16" x14ac:dyDescent="0.2">
      <c r="A215" s="131"/>
      <c r="B215" s="129"/>
      <c r="C215" s="115"/>
      <c r="D215" s="115"/>
      <c r="E215" s="126"/>
      <c r="F215" s="126"/>
      <c r="G215" s="115"/>
      <c r="H215" s="115"/>
      <c r="I215" s="115"/>
      <c r="J215" s="115"/>
      <c r="K215" s="115"/>
      <c r="L215" s="129"/>
      <c r="M215" s="129"/>
      <c r="N215" s="129"/>
      <c r="O215" s="115"/>
      <c r="P215" s="132"/>
    </row>
    <row r="216" spans="1:16" x14ac:dyDescent="0.2">
      <c r="A216" s="131"/>
      <c r="B216" s="129"/>
      <c r="C216" s="115"/>
      <c r="D216" s="115"/>
      <c r="E216" s="126"/>
      <c r="F216" s="126"/>
      <c r="G216" s="115"/>
      <c r="H216" s="115"/>
      <c r="I216" s="115"/>
      <c r="J216" s="115"/>
      <c r="K216" s="115"/>
      <c r="L216" s="129"/>
      <c r="M216" s="129"/>
      <c r="N216" s="129"/>
      <c r="O216" s="115"/>
      <c r="P216" s="132"/>
    </row>
    <row r="217" spans="1:16" x14ac:dyDescent="0.2">
      <c r="A217" s="131"/>
      <c r="B217" s="129"/>
      <c r="C217" s="115"/>
      <c r="D217" s="115"/>
      <c r="E217" s="126"/>
      <c r="F217" s="126"/>
      <c r="G217" s="115"/>
      <c r="H217" s="115"/>
      <c r="I217" s="115"/>
      <c r="J217" s="115"/>
      <c r="K217" s="115"/>
      <c r="L217" s="129"/>
      <c r="M217" s="129"/>
      <c r="N217" s="129"/>
      <c r="O217" s="115"/>
      <c r="P217" s="132"/>
    </row>
    <row r="218" spans="1:16" x14ac:dyDescent="0.2">
      <c r="A218" s="131"/>
      <c r="B218" s="129"/>
      <c r="C218" s="115"/>
      <c r="D218" s="115"/>
      <c r="E218" s="126"/>
      <c r="F218" s="126"/>
      <c r="G218" s="115"/>
      <c r="H218" s="115"/>
      <c r="I218" s="115"/>
      <c r="J218" s="115"/>
      <c r="K218" s="115"/>
      <c r="L218" s="129"/>
      <c r="M218" s="129"/>
      <c r="N218" s="129"/>
      <c r="O218" s="115"/>
      <c r="P218" s="132"/>
    </row>
    <row r="219" spans="1:16" x14ac:dyDescent="0.2">
      <c r="A219" s="131"/>
      <c r="B219" s="129"/>
      <c r="C219" s="115"/>
      <c r="D219" s="115"/>
      <c r="E219" s="126"/>
      <c r="F219" s="126"/>
      <c r="G219" s="115"/>
      <c r="H219" s="115"/>
      <c r="I219" s="115"/>
      <c r="J219" s="115"/>
      <c r="K219" s="115"/>
      <c r="L219" s="129"/>
      <c r="M219" s="129"/>
      <c r="N219" s="129"/>
      <c r="O219" s="115"/>
      <c r="P219" s="132"/>
    </row>
    <row r="220" spans="1:16" x14ac:dyDescent="0.2">
      <c r="A220" s="131"/>
      <c r="B220" s="129"/>
      <c r="C220" s="115"/>
      <c r="D220" s="115"/>
      <c r="E220" s="126"/>
      <c r="F220" s="126"/>
      <c r="G220" s="115"/>
      <c r="H220" s="115"/>
      <c r="I220" s="115"/>
      <c r="J220" s="115"/>
      <c r="K220" s="115"/>
      <c r="L220" s="129"/>
      <c r="M220" s="129"/>
      <c r="N220" s="129"/>
      <c r="O220" s="115"/>
      <c r="P220" s="132"/>
    </row>
    <row r="221" spans="1:16" x14ac:dyDescent="0.2">
      <c r="A221" s="131"/>
      <c r="B221" s="129"/>
      <c r="C221" s="115"/>
      <c r="D221" s="115"/>
      <c r="E221" s="126"/>
      <c r="F221" s="126"/>
      <c r="G221" s="115"/>
      <c r="H221" s="115"/>
      <c r="I221" s="115"/>
      <c r="J221" s="115"/>
      <c r="K221" s="115"/>
      <c r="L221" s="129"/>
      <c r="M221" s="129"/>
      <c r="N221" s="129"/>
      <c r="O221" s="115"/>
      <c r="P221" s="132"/>
    </row>
    <row r="222" spans="1:16" x14ac:dyDescent="0.2">
      <c r="A222" s="131"/>
      <c r="B222" s="129"/>
      <c r="C222" s="115"/>
      <c r="D222" s="115"/>
      <c r="E222" s="126"/>
      <c r="F222" s="126"/>
      <c r="G222" s="115"/>
      <c r="H222" s="115"/>
      <c r="I222" s="115"/>
      <c r="J222" s="115"/>
      <c r="K222" s="115"/>
      <c r="L222" s="129"/>
      <c r="M222" s="129"/>
      <c r="N222" s="129"/>
      <c r="O222" s="115"/>
      <c r="P222" s="132"/>
    </row>
    <row r="223" spans="1:16" x14ac:dyDescent="0.2">
      <c r="A223" s="131"/>
      <c r="B223" s="129"/>
      <c r="C223" s="115"/>
      <c r="D223" s="115"/>
      <c r="E223" s="126"/>
      <c r="F223" s="126"/>
      <c r="G223" s="115"/>
      <c r="H223" s="115"/>
      <c r="I223" s="115"/>
      <c r="J223" s="115"/>
      <c r="K223" s="115"/>
      <c r="L223" s="129"/>
      <c r="M223" s="129"/>
      <c r="N223" s="129"/>
      <c r="O223" s="115"/>
      <c r="P223" s="132"/>
    </row>
    <row r="224" spans="1:16" x14ac:dyDescent="0.2">
      <c r="A224" s="131"/>
      <c r="B224" s="129"/>
      <c r="C224" s="115"/>
      <c r="D224" s="115"/>
      <c r="E224" s="126"/>
      <c r="F224" s="126"/>
      <c r="G224" s="115"/>
      <c r="H224" s="115"/>
      <c r="I224" s="115"/>
      <c r="J224" s="115"/>
      <c r="K224" s="115"/>
      <c r="L224" s="129"/>
      <c r="M224" s="129"/>
      <c r="N224" s="129"/>
      <c r="O224" s="115"/>
      <c r="P224" s="132"/>
    </row>
    <row r="225" spans="1:16" x14ac:dyDescent="0.2">
      <c r="A225" s="131"/>
      <c r="B225" s="129"/>
      <c r="C225" s="115"/>
      <c r="D225" s="115"/>
      <c r="E225" s="126"/>
      <c r="F225" s="126"/>
      <c r="G225" s="115"/>
      <c r="H225" s="115"/>
      <c r="I225" s="115"/>
      <c r="J225" s="115"/>
      <c r="K225" s="115"/>
      <c r="L225" s="129"/>
      <c r="M225" s="129"/>
      <c r="N225" s="129"/>
      <c r="O225" s="115"/>
      <c r="P225" s="132"/>
    </row>
    <row r="226" spans="1:16" x14ac:dyDescent="0.2">
      <c r="A226" s="131"/>
      <c r="B226" s="129"/>
      <c r="C226" s="115"/>
      <c r="D226" s="115"/>
      <c r="E226" s="126"/>
      <c r="F226" s="126"/>
      <c r="G226" s="115"/>
      <c r="H226" s="115"/>
      <c r="I226" s="115"/>
      <c r="J226" s="115"/>
      <c r="K226" s="115"/>
      <c r="L226" s="129"/>
      <c r="M226" s="129"/>
      <c r="N226" s="129"/>
      <c r="O226" s="115"/>
      <c r="P226" s="132"/>
    </row>
    <row r="227" spans="1:16" x14ac:dyDescent="0.2">
      <c r="A227" s="131"/>
      <c r="B227" s="129"/>
      <c r="C227" s="115"/>
      <c r="D227" s="115"/>
      <c r="E227" s="126"/>
      <c r="F227" s="126"/>
      <c r="G227" s="115"/>
      <c r="H227" s="115"/>
      <c r="I227" s="115"/>
      <c r="J227" s="115"/>
      <c r="K227" s="115"/>
      <c r="L227" s="129"/>
      <c r="M227" s="129"/>
      <c r="N227" s="129"/>
      <c r="O227" s="115"/>
      <c r="P227" s="132"/>
    </row>
    <row r="228" spans="1:16" x14ac:dyDescent="0.2">
      <c r="A228" s="131"/>
      <c r="B228" s="129"/>
      <c r="C228" s="115"/>
      <c r="D228" s="115"/>
      <c r="E228" s="126"/>
      <c r="F228" s="126"/>
      <c r="G228" s="115"/>
      <c r="H228" s="115"/>
      <c r="I228" s="115"/>
      <c r="J228" s="115"/>
      <c r="K228" s="115"/>
      <c r="L228" s="129"/>
      <c r="M228" s="129"/>
      <c r="N228" s="129"/>
      <c r="O228" s="115"/>
      <c r="P228" s="132"/>
    </row>
    <row r="229" spans="1:16" x14ac:dyDescent="0.2">
      <c r="A229" s="131"/>
      <c r="B229" s="129"/>
      <c r="C229" s="115"/>
      <c r="D229" s="115"/>
      <c r="E229" s="126"/>
      <c r="F229" s="126"/>
      <c r="G229" s="115"/>
      <c r="H229" s="115"/>
      <c r="I229" s="115"/>
      <c r="J229" s="115"/>
      <c r="K229" s="115"/>
      <c r="L229" s="129"/>
      <c r="M229" s="129"/>
      <c r="N229" s="129"/>
      <c r="O229" s="115"/>
      <c r="P229" s="132"/>
    </row>
    <row r="230" spans="1:16" x14ac:dyDescent="0.2">
      <c r="A230" s="131"/>
      <c r="B230" s="129"/>
      <c r="C230" s="115"/>
      <c r="D230" s="115"/>
      <c r="E230" s="126"/>
      <c r="F230" s="126"/>
      <c r="G230" s="115"/>
      <c r="H230" s="115"/>
      <c r="I230" s="115"/>
      <c r="J230" s="115"/>
      <c r="K230" s="115"/>
      <c r="L230" s="129"/>
      <c r="M230" s="129"/>
      <c r="N230" s="129"/>
      <c r="O230" s="115"/>
      <c r="P230" s="132"/>
    </row>
    <row r="231" spans="1:16" x14ac:dyDescent="0.2">
      <c r="A231" s="131"/>
      <c r="B231" s="129"/>
      <c r="C231" s="115"/>
      <c r="D231" s="115"/>
      <c r="E231" s="126"/>
      <c r="F231" s="126"/>
      <c r="G231" s="115"/>
      <c r="H231" s="115"/>
      <c r="I231" s="115"/>
      <c r="J231" s="115"/>
      <c r="K231" s="115"/>
      <c r="L231" s="129"/>
      <c r="M231" s="129"/>
      <c r="N231" s="129"/>
      <c r="O231" s="115"/>
      <c r="P231" s="132"/>
    </row>
    <row r="232" spans="1:16" x14ac:dyDescent="0.2">
      <c r="A232" s="131"/>
      <c r="B232" s="129"/>
      <c r="C232" s="115"/>
      <c r="D232" s="115"/>
      <c r="E232" s="126"/>
      <c r="F232" s="126"/>
      <c r="G232" s="115"/>
      <c r="H232" s="115"/>
      <c r="I232" s="115"/>
      <c r="J232" s="115"/>
      <c r="K232" s="115"/>
      <c r="L232" s="129"/>
      <c r="M232" s="129"/>
      <c r="N232" s="129"/>
      <c r="O232" s="115"/>
      <c r="P232" s="132"/>
    </row>
    <row r="233" spans="1:16" x14ac:dyDescent="0.2">
      <c r="A233" s="131"/>
      <c r="B233" s="129"/>
      <c r="C233" s="115"/>
      <c r="D233" s="115"/>
      <c r="E233" s="126"/>
      <c r="F233" s="126"/>
      <c r="G233" s="115"/>
      <c r="H233" s="115"/>
      <c r="I233" s="115"/>
      <c r="J233" s="115"/>
      <c r="K233" s="115"/>
      <c r="L233" s="129"/>
      <c r="M233" s="129"/>
      <c r="N233" s="129"/>
      <c r="O233" s="115"/>
      <c r="P233" s="132"/>
    </row>
    <row r="234" spans="1:16" x14ac:dyDescent="0.2">
      <c r="A234" s="131"/>
      <c r="B234" s="129"/>
      <c r="C234" s="115"/>
      <c r="D234" s="115"/>
      <c r="E234" s="126"/>
      <c r="F234" s="126"/>
      <c r="G234" s="115"/>
      <c r="H234" s="115"/>
      <c r="I234" s="115"/>
      <c r="J234" s="115"/>
      <c r="K234" s="115"/>
      <c r="L234" s="129"/>
      <c r="M234" s="129"/>
      <c r="N234" s="129"/>
      <c r="O234" s="115"/>
      <c r="P234" s="132"/>
    </row>
    <row r="235" spans="1:16" x14ac:dyDescent="0.2">
      <c r="A235" s="131"/>
      <c r="B235" s="129"/>
      <c r="C235" s="115"/>
      <c r="D235" s="115"/>
      <c r="E235" s="126"/>
      <c r="F235" s="126"/>
      <c r="G235" s="115"/>
      <c r="H235" s="115"/>
      <c r="I235" s="115"/>
      <c r="J235" s="115"/>
      <c r="K235" s="115"/>
      <c r="L235" s="129"/>
      <c r="M235" s="129"/>
      <c r="N235" s="129"/>
      <c r="O235" s="115"/>
      <c r="P235" s="132"/>
    </row>
    <row r="236" spans="1:16" x14ac:dyDescent="0.2">
      <c r="A236" s="131"/>
      <c r="B236" s="126"/>
      <c r="C236" s="115"/>
      <c r="D236" s="115"/>
      <c r="E236" s="126"/>
      <c r="F236" s="126"/>
      <c r="G236" s="115"/>
      <c r="H236" s="115"/>
      <c r="I236" s="115"/>
      <c r="J236" s="115"/>
      <c r="K236" s="115"/>
      <c r="L236" s="129"/>
      <c r="M236" s="129"/>
      <c r="N236" s="129"/>
      <c r="O236" s="115"/>
      <c r="P236" s="132"/>
    </row>
    <row r="237" spans="1:16" x14ac:dyDescent="0.2">
      <c r="A237" s="131"/>
      <c r="B237" s="129"/>
      <c r="C237" s="115"/>
      <c r="D237" s="115"/>
      <c r="E237" s="126"/>
      <c r="F237" s="126"/>
      <c r="G237" s="115"/>
      <c r="H237" s="115"/>
      <c r="I237" s="115"/>
      <c r="J237" s="115"/>
      <c r="K237" s="115"/>
      <c r="L237" s="129"/>
      <c r="M237" s="129"/>
      <c r="N237" s="129"/>
      <c r="O237" s="115"/>
      <c r="P237" s="132"/>
    </row>
    <row r="238" spans="1:16" x14ac:dyDescent="0.2">
      <c r="A238" s="131"/>
      <c r="B238" s="129"/>
      <c r="C238" s="115"/>
      <c r="D238" s="115"/>
      <c r="E238" s="126"/>
      <c r="F238" s="126"/>
      <c r="G238" s="115"/>
      <c r="H238" s="115"/>
      <c r="I238" s="115"/>
      <c r="J238" s="115"/>
      <c r="K238" s="115"/>
      <c r="L238" s="129"/>
      <c r="M238" s="129"/>
      <c r="N238" s="129"/>
      <c r="O238" s="115"/>
      <c r="P238" s="132"/>
    </row>
    <row r="239" spans="1:16" x14ac:dyDescent="0.2">
      <c r="A239" s="131"/>
      <c r="B239" s="129"/>
      <c r="C239" s="115"/>
      <c r="D239" s="115"/>
      <c r="E239" s="126"/>
      <c r="F239" s="126"/>
      <c r="G239" s="115"/>
      <c r="H239" s="115"/>
      <c r="I239" s="115"/>
      <c r="J239" s="115"/>
      <c r="K239" s="115"/>
      <c r="L239" s="129"/>
      <c r="M239" s="129"/>
      <c r="N239" s="129"/>
      <c r="O239" s="115"/>
      <c r="P239" s="132"/>
    </row>
    <row r="240" spans="1:16" x14ac:dyDescent="0.2">
      <c r="A240" s="131"/>
      <c r="B240" s="129"/>
      <c r="C240" s="115"/>
      <c r="D240" s="115"/>
      <c r="E240" s="126"/>
      <c r="F240" s="126"/>
      <c r="G240" s="115"/>
      <c r="H240" s="115"/>
      <c r="I240" s="115"/>
      <c r="J240" s="115"/>
      <c r="K240" s="115"/>
      <c r="L240" s="129"/>
      <c r="M240" s="129"/>
      <c r="N240" s="129"/>
      <c r="O240" s="115"/>
      <c r="P240" s="132"/>
    </row>
    <row r="241" spans="1:16" x14ac:dyDescent="0.2">
      <c r="A241" s="131"/>
      <c r="B241" s="129"/>
      <c r="C241" s="115"/>
      <c r="D241" s="115"/>
      <c r="E241" s="126"/>
      <c r="F241" s="126"/>
      <c r="G241" s="115"/>
      <c r="H241" s="115"/>
      <c r="I241" s="115"/>
      <c r="J241" s="115"/>
      <c r="K241" s="115"/>
      <c r="L241" s="129"/>
      <c r="M241" s="129"/>
      <c r="N241" s="129"/>
      <c r="O241" s="115"/>
      <c r="P241" s="132"/>
    </row>
    <row r="242" spans="1:16" x14ac:dyDescent="0.2">
      <c r="A242" s="131"/>
      <c r="B242" s="129"/>
      <c r="C242" s="115"/>
      <c r="D242" s="115"/>
      <c r="E242" s="126"/>
      <c r="F242" s="126"/>
      <c r="G242" s="115"/>
      <c r="H242" s="115"/>
      <c r="I242" s="115"/>
      <c r="J242" s="115"/>
      <c r="K242" s="115"/>
      <c r="L242" s="129"/>
      <c r="M242" s="129"/>
      <c r="N242" s="129"/>
      <c r="O242" s="115"/>
      <c r="P242" s="132"/>
    </row>
    <row r="243" spans="1:16" x14ac:dyDescent="0.2">
      <c r="A243" s="131"/>
      <c r="B243" s="129"/>
      <c r="C243" s="115"/>
      <c r="D243" s="115"/>
      <c r="E243" s="126"/>
      <c r="F243" s="126"/>
      <c r="G243" s="115"/>
      <c r="H243" s="115"/>
      <c r="I243" s="115"/>
      <c r="J243" s="115"/>
      <c r="K243" s="115"/>
      <c r="L243" s="129"/>
      <c r="M243" s="129"/>
      <c r="N243" s="129"/>
      <c r="O243" s="115"/>
      <c r="P243" s="132"/>
    </row>
    <row r="244" spans="1:16" x14ac:dyDescent="0.2">
      <c r="A244" s="131"/>
      <c r="B244" s="129"/>
      <c r="C244" s="115"/>
      <c r="D244" s="115"/>
      <c r="E244" s="126"/>
      <c r="F244" s="126"/>
      <c r="G244" s="115"/>
      <c r="H244" s="115"/>
      <c r="I244" s="115"/>
      <c r="J244" s="115"/>
      <c r="K244" s="115"/>
      <c r="L244" s="129"/>
      <c r="M244" s="129"/>
      <c r="N244" s="129"/>
      <c r="O244" s="115"/>
      <c r="P244" s="132"/>
    </row>
    <row r="245" spans="1:16" x14ac:dyDescent="0.2">
      <c r="A245" s="131"/>
      <c r="B245" s="129"/>
      <c r="C245" s="115"/>
      <c r="D245" s="115"/>
      <c r="E245" s="126"/>
      <c r="F245" s="126"/>
      <c r="G245" s="115"/>
      <c r="H245" s="115"/>
      <c r="I245" s="115"/>
      <c r="J245" s="115"/>
      <c r="K245" s="115"/>
      <c r="L245" s="129"/>
      <c r="M245" s="129"/>
      <c r="N245" s="129"/>
      <c r="O245" s="115"/>
      <c r="P245" s="132"/>
    </row>
    <row r="246" spans="1:16" x14ac:dyDescent="0.2">
      <c r="A246" s="131"/>
      <c r="B246" s="129"/>
      <c r="C246" s="115"/>
      <c r="D246" s="115"/>
      <c r="E246" s="126"/>
      <c r="F246" s="126"/>
      <c r="G246" s="115"/>
      <c r="H246" s="115"/>
      <c r="I246" s="115"/>
      <c r="J246" s="115"/>
      <c r="K246" s="115"/>
      <c r="L246" s="129"/>
      <c r="M246" s="129"/>
      <c r="N246" s="129"/>
      <c r="O246" s="115"/>
      <c r="P246" s="132"/>
    </row>
    <row r="247" spans="1:16" x14ac:dyDescent="0.2">
      <c r="A247" s="131"/>
      <c r="B247" s="129"/>
      <c r="C247" s="115"/>
      <c r="D247" s="115"/>
      <c r="E247" s="126"/>
      <c r="F247" s="126"/>
      <c r="G247" s="115"/>
      <c r="H247" s="115"/>
      <c r="I247" s="115"/>
      <c r="J247" s="115"/>
      <c r="K247" s="115"/>
      <c r="L247" s="129"/>
      <c r="M247" s="129"/>
      <c r="N247" s="129"/>
      <c r="O247" s="115"/>
      <c r="P247" s="132"/>
    </row>
    <row r="248" spans="1:16" x14ac:dyDescent="0.2">
      <c r="A248" s="131"/>
      <c r="B248" s="129"/>
      <c r="C248" s="115"/>
      <c r="D248" s="115"/>
      <c r="E248" s="126"/>
      <c r="F248" s="126"/>
      <c r="G248" s="115"/>
      <c r="H248" s="115"/>
      <c r="I248" s="115"/>
      <c r="J248" s="115"/>
      <c r="K248" s="115"/>
      <c r="L248" s="129"/>
      <c r="M248" s="129"/>
      <c r="N248" s="129"/>
      <c r="O248" s="115"/>
      <c r="P248" s="132"/>
    </row>
    <row r="249" spans="1:16" x14ac:dyDescent="0.2">
      <c r="A249" s="131"/>
      <c r="B249" s="129"/>
      <c r="C249" s="115"/>
      <c r="D249" s="115"/>
      <c r="E249" s="126"/>
      <c r="F249" s="126"/>
      <c r="G249" s="115"/>
      <c r="H249" s="115"/>
      <c r="I249" s="115"/>
      <c r="J249" s="115"/>
      <c r="K249" s="115"/>
      <c r="L249" s="129"/>
      <c r="M249" s="129"/>
      <c r="N249" s="129"/>
      <c r="O249" s="115"/>
      <c r="P249" s="132"/>
    </row>
    <row r="250" spans="1:16" x14ac:dyDescent="0.2">
      <c r="A250" s="131"/>
      <c r="B250" s="129"/>
      <c r="C250" s="115"/>
      <c r="D250" s="115"/>
      <c r="E250" s="126"/>
      <c r="F250" s="126"/>
      <c r="G250" s="115"/>
      <c r="H250" s="115"/>
      <c r="I250" s="115"/>
      <c r="J250" s="115"/>
      <c r="K250" s="115"/>
      <c r="L250" s="129"/>
      <c r="M250" s="129"/>
      <c r="N250" s="129"/>
      <c r="O250" s="115"/>
      <c r="P250" s="132"/>
    </row>
    <row r="251" spans="1:16" x14ac:dyDescent="0.2">
      <c r="A251" s="131"/>
      <c r="B251" s="129"/>
      <c r="C251" s="115"/>
      <c r="D251" s="115"/>
      <c r="E251" s="126"/>
      <c r="F251" s="126"/>
      <c r="G251" s="115"/>
      <c r="H251" s="115"/>
      <c r="I251" s="115"/>
      <c r="J251" s="115"/>
      <c r="K251" s="115"/>
      <c r="L251" s="129"/>
      <c r="M251" s="129"/>
      <c r="N251" s="129"/>
      <c r="O251" s="115"/>
      <c r="P251" s="132"/>
    </row>
    <row r="252" spans="1:16" x14ac:dyDescent="0.2">
      <c r="A252" s="131"/>
      <c r="B252" s="129"/>
      <c r="C252" s="115"/>
      <c r="D252" s="115"/>
      <c r="E252" s="126"/>
      <c r="F252" s="126"/>
      <c r="G252" s="115"/>
      <c r="H252" s="115"/>
      <c r="I252" s="115"/>
      <c r="J252" s="115"/>
      <c r="K252" s="115"/>
      <c r="L252" s="129"/>
      <c r="M252" s="129"/>
      <c r="N252" s="129"/>
      <c r="O252" s="115"/>
      <c r="P252" s="132"/>
    </row>
    <row r="253" spans="1:16" x14ac:dyDescent="0.2">
      <c r="A253" s="131"/>
      <c r="B253" s="129"/>
      <c r="C253" s="115"/>
      <c r="D253" s="115"/>
      <c r="E253" s="126"/>
      <c r="F253" s="126"/>
      <c r="G253" s="115"/>
      <c r="H253" s="115"/>
      <c r="I253" s="115"/>
      <c r="J253" s="115"/>
      <c r="K253" s="115"/>
      <c r="L253" s="129"/>
      <c r="M253" s="129"/>
      <c r="N253" s="129"/>
      <c r="O253" s="115"/>
      <c r="P253" s="132"/>
    </row>
    <row r="254" spans="1:16" x14ac:dyDescent="0.2">
      <c r="A254" s="131"/>
      <c r="B254" s="129"/>
      <c r="C254" s="115"/>
      <c r="D254" s="115"/>
      <c r="E254" s="126"/>
      <c r="F254" s="126"/>
      <c r="G254" s="115"/>
      <c r="H254" s="115"/>
      <c r="I254" s="115"/>
      <c r="J254" s="115"/>
      <c r="K254" s="115"/>
      <c r="L254" s="129"/>
      <c r="M254" s="129"/>
      <c r="N254" s="129"/>
      <c r="O254" s="115"/>
      <c r="P254" s="132"/>
    </row>
    <row r="255" spans="1:16" x14ac:dyDescent="0.2">
      <c r="A255" s="131"/>
      <c r="B255" s="129"/>
      <c r="C255" s="115"/>
      <c r="D255" s="115"/>
      <c r="E255" s="126"/>
      <c r="F255" s="126"/>
      <c r="G255" s="115"/>
      <c r="H255" s="115"/>
      <c r="I255" s="115"/>
      <c r="J255" s="115"/>
      <c r="K255" s="115"/>
      <c r="L255" s="129"/>
      <c r="M255" s="129"/>
      <c r="N255" s="129"/>
      <c r="O255" s="115"/>
      <c r="P255" s="132"/>
    </row>
    <row r="256" spans="1:16" x14ac:dyDescent="0.2">
      <c r="A256" s="131"/>
      <c r="B256" s="129"/>
      <c r="C256" s="115"/>
      <c r="D256" s="115"/>
      <c r="E256" s="126"/>
      <c r="F256" s="126"/>
      <c r="G256" s="115"/>
      <c r="H256" s="115"/>
      <c r="I256" s="115"/>
      <c r="J256" s="115"/>
      <c r="K256" s="115"/>
      <c r="L256" s="129"/>
      <c r="M256" s="129"/>
      <c r="N256" s="129"/>
      <c r="O256" s="115"/>
      <c r="P256" s="132"/>
    </row>
    <row r="257" spans="1:16" x14ac:dyDescent="0.2">
      <c r="A257" s="131"/>
      <c r="B257" s="129"/>
      <c r="C257" s="115"/>
      <c r="D257" s="115"/>
      <c r="E257" s="126"/>
      <c r="F257" s="126"/>
      <c r="G257" s="115"/>
      <c r="H257" s="115"/>
      <c r="I257" s="115"/>
      <c r="J257" s="115"/>
      <c r="K257" s="115"/>
      <c r="L257" s="129"/>
      <c r="M257" s="129"/>
      <c r="N257" s="129"/>
      <c r="O257" s="115"/>
      <c r="P257" s="132"/>
    </row>
    <row r="258" spans="1:16" x14ac:dyDescent="0.2">
      <c r="A258" s="131"/>
      <c r="B258" s="129"/>
      <c r="C258" s="115"/>
      <c r="D258" s="115"/>
      <c r="E258" s="126"/>
      <c r="F258" s="126"/>
      <c r="G258" s="115"/>
      <c r="H258" s="115"/>
      <c r="I258" s="115"/>
      <c r="J258" s="115"/>
      <c r="K258" s="115"/>
      <c r="L258" s="129"/>
      <c r="M258" s="129"/>
      <c r="N258" s="129"/>
      <c r="O258" s="115"/>
      <c r="P258" s="132"/>
    </row>
    <row r="259" spans="1:16" x14ac:dyDescent="0.2">
      <c r="A259" s="131"/>
      <c r="B259" s="129"/>
      <c r="C259" s="115"/>
      <c r="D259" s="115"/>
      <c r="E259" s="126"/>
      <c r="F259" s="126"/>
      <c r="G259" s="115"/>
      <c r="H259" s="115"/>
      <c r="I259" s="115"/>
      <c r="J259" s="115"/>
      <c r="K259" s="115"/>
      <c r="L259" s="129"/>
      <c r="M259" s="129"/>
      <c r="N259" s="129"/>
      <c r="O259" s="115"/>
      <c r="P259" s="132"/>
    </row>
    <row r="260" spans="1:16" x14ac:dyDescent="0.2">
      <c r="A260" s="131"/>
      <c r="B260" s="129"/>
      <c r="C260" s="115"/>
      <c r="D260" s="115"/>
      <c r="E260" s="126"/>
      <c r="F260" s="126"/>
      <c r="G260" s="115"/>
      <c r="H260" s="115"/>
      <c r="I260" s="115"/>
      <c r="J260" s="115"/>
      <c r="K260" s="115"/>
      <c r="L260" s="129"/>
      <c r="M260" s="129"/>
      <c r="N260" s="129"/>
      <c r="O260" s="115"/>
      <c r="P260" s="132"/>
    </row>
    <row r="261" spans="1:16" x14ac:dyDescent="0.2">
      <c r="A261" s="131"/>
      <c r="B261" s="129"/>
      <c r="C261" s="115"/>
      <c r="D261" s="115"/>
      <c r="E261" s="126"/>
      <c r="F261" s="126"/>
      <c r="G261" s="115"/>
      <c r="H261" s="115"/>
      <c r="I261" s="115"/>
      <c r="J261" s="115"/>
      <c r="K261" s="115"/>
      <c r="L261" s="129"/>
      <c r="M261" s="129"/>
      <c r="N261" s="129"/>
      <c r="O261" s="115"/>
      <c r="P261" s="132"/>
    </row>
    <row r="262" spans="1:16" x14ac:dyDescent="0.2">
      <c r="A262" s="131"/>
      <c r="B262" s="129"/>
      <c r="C262" s="115"/>
      <c r="D262" s="115"/>
      <c r="E262" s="126"/>
      <c r="F262" s="126"/>
      <c r="G262" s="115"/>
      <c r="H262" s="115"/>
      <c r="I262" s="115"/>
      <c r="J262" s="115"/>
      <c r="K262" s="115"/>
      <c r="L262" s="129"/>
      <c r="M262" s="129"/>
      <c r="N262" s="129"/>
      <c r="O262" s="115"/>
      <c r="P262" s="132"/>
    </row>
    <row r="263" spans="1:16" x14ac:dyDescent="0.2">
      <c r="A263" s="131"/>
      <c r="B263" s="129"/>
      <c r="C263" s="115"/>
      <c r="D263" s="115"/>
      <c r="E263" s="126"/>
      <c r="F263" s="126"/>
      <c r="G263" s="115"/>
      <c r="H263" s="115"/>
      <c r="I263" s="115"/>
      <c r="J263" s="115"/>
      <c r="K263" s="115"/>
      <c r="L263" s="129"/>
      <c r="M263" s="129"/>
      <c r="N263" s="129"/>
      <c r="O263" s="115"/>
      <c r="P263" s="132"/>
    </row>
    <row r="264" spans="1:16" x14ac:dyDescent="0.2">
      <c r="A264" s="131"/>
      <c r="B264" s="129"/>
      <c r="C264" s="115"/>
      <c r="D264" s="115"/>
      <c r="E264" s="126"/>
      <c r="F264" s="126"/>
      <c r="G264" s="115"/>
      <c r="H264" s="115"/>
      <c r="I264" s="115"/>
      <c r="J264" s="115"/>
      <c r="K264" s="115"/>
      <c r="L264" s="129"/>
      <c r="M264" s="129"/>
      <c r="N264" s="129"/>
      <c r="O264" s="115"/>
      <c r="P264" s="132"/>
    </row>
    <row r="265" spans="1:16" x14ac:dyDescent="0.2">
      <c r="A265" s="131"/>
      <c r="B265" s="129"/>
      <c r="C265" s="115"/>
      <c r="D265" s="115"/>
      <c r="E265" s="126"/>
      <c r="F265" s="126"/>
      <c r="G265" s="115"/>
      <c r="H265" s="115"/>
      <c r="I265" s="115"/>
      <c r="J265" s="115"/>
      <c r="K265" s="115"/>
      <c r="L265" s="129"/>
      <c r="M265" s="129"/>
      <c r="N265" s="129"/>
      <c r="O265" s="115"/>
      <c r="P265" s="132"/>
    </row>
    <row r="266" spans="1:16" x14ac:dyDescent="0.2">
      <c r="A266" s="131"/>
      <c r="B266" s="129"/>
      <c r="C266" s="115"/>
      <c r="D266" s="115"/>
      <c r="E266" s="126"/>
      <c r="F266" s="126"/>
      <c r="G266" s="115"/>
      <c r="H266" s="115"/>
      <c r="I266" s="115"/>
      <c r="J266" s="115"/>
      <c r="K266" s="115"/>
      <c r="L266" s="129"/>
      <c r="M266" s="129"/>
      <c r="N266" s="129"/>
      <c r="O266" s="115"/>
      <c r="P266" s="132"/>
    </row>
    <row r="267" spans="1:16" x14ac:dyDescent="0.2">
      <c r="A267" s="131"/>
      <c r="B267" s="129"/>
      <c r="C267" s="115"/>
      <c r="D267" s="115"/>
      <c r="E267" s="126"/>
      <c r="F267" s="126"/>
      <c r="G267" s="115"/>
      <c r="H267" s="115"/>
      <c r="I267" s="115"/>
      <c r="J267" s="115"/>
      <c r="K267" s="115"/>
      <c r="L267" s="129"/>
      <c r="M267" s="129"/>
      <c r="N267" s="129"/>
      <c r="O267" s="115"/>
      <c r="P267" s="132"/>
    </row>
    <row r="268" spans="1:16" x14ac:dyDescent="0.2">
      <c r="A268" s="131"/>
      <c r="B268" s="129"/>
      <c r="C268" s="115"/>
      <c r="D268" s="115"/>
      <c r="E268" s="126"/>
      <c r="F268" s="126"/>
      <c r="G268" s="115"/>
      <c r="H268" s="115"/>
      <c r="I268" s="115"/>
      <c r="J268" s="115"/>
      <c r="K268" s="115"/>
      <c r="L268" s="129"/>
      <c r="M268" s="129"/>
      <c r="N268" s="129"/>
      <c r="O268" s="115"/>
      <c r="P268" s="132"/>
    </row>
    <row r="269" spans="1:16" x14ac:dyDescent="0.2">
      <c r="A269" s="131"/>
      <c r="B269" s="129"/>
      <c r="C269" s="115"/>
      <c r="D269" s="115"/>
      <c r="E269" s="126"/>
      <c r="F269" s="126"/>
      <c r="G269" s="115"/>
      <c r="H269" s="115"/>
      <c r="I269" s="115"/>
      <c r="J269" s="115"/>
      <c r="K269" s="115"/>
      <c r="L269" s="129"/>
      <c r="M269" s="129"/>
      <c r="N269" s="129"/>
      <c r="O269" s="115"/>
      <c r="P269" s="132"/>
    </row>
    <row r="270" spans="1:16" x14ac:dyDescent="0.2">
      <c r="A270" s="131"/>
      <c r="B270" s="129"/>
      <c r="C270" s="115"/>
      <c r="D270" s="115"/>
      <c r="E270" s="126"/>
      <c r="F270" s="126"/>
      <c r="G270" s="115"/>
      <c r="H270" s="115"/>
      <c r="I270" s="115"/>
      <c r="J270" s="115"/>
      <c r="K270" s="115"/>
      <c r="L270" s="129"/>
      <c r="M270" s="129"/>
      <c r="N270" s="129"/>
      <c r="O270" s="115"/>
      <c r="P270" s="132"/>
    </row>
    <row r="271" spans="1:16" x14ac:dyDescent="0.2">
      <c r="A271" s="131"/>
      <c r="B271" s="129"/>
      <c r="C271" s="115"/>
      <c r="D271" s="115"/>
      <c r="E271" s="126"/>
      <c r="F271" s="126"/>
      <c r="G271" s="115"/>
      <c r="H271" s="115"/>
      <c r="I271" s="115"/>
      <c r="J271" s="115"/>
      <c r="K271" s="115"/>
      <c r="L271" s="129"/>
      <c r="M271" s="129"/>
      <c r="N271" s="129"/>
      <c r="O271" s="115"/>
      <c r="P271" s="132"/>
    </row>
    <row r="272" spans="1:16" x14ac:dyDescent="0.2">
      <c r="A272" s="131"/>
      <c r="B272" s="129"/>
      <c r="C272" s="115"/>
      <c r="D272" s="115"/>
      <c r="E272" s="126"/>
      <c r="F272" s="126"/>
      <c r="G272" s="115"/>
      <c r="H272" s="115"/>
      <c r="I272" s="115"/>
      <c r="J272" s="115"/>
      <c r="K272" s="115"/>
      <c r="L272" s="129"/>
      <c r="M272" s="129"/>
      <c r="N272" s="129"/>
      <c r="O272" s="115"/>
      <c r="P272" s="132"/>
    </row>
    <row r="273" spans="1:25" x14ac:dyDescent="0.2">
      <c r="A273" s="131"/>
      <c r="B273" s="129"/>
      <c r="C273" s="115"/>
      <c r="D273" s="115"/>
      <c r="E273" s="126"/>
      <c r="F273" s="126"/>
      <c r="G273" s="115"/>
      <c r="H273" s="115"/>
      <c r="I273" s="115"/>
      <c r="J273" s="115"/>
      <c r="K273" s="115"/>
      <c r="L273" s="129"/>
      <c r="M273" s="129"/>
      <c r="N273" s="129"/>
      <c r="O273" s="115"/>
      <c r="P273" s="132"/>
    </row>
    <row r="274" spans="1:25" ht="15" thickBot="1" x14ac:dyDescent="0.25">
      <c r="A274" s="133"/>
      <c r="B274" s="39"/>
      <c r="C274" s="134"/>
      <c r="D274" s="134"/>
      <c r="E274" s="135"/>
      <c r="F274" s="135"/>
      <c r="G274" s="134"/>
      <c r="H274" s="134"/>
      <c r="I274" s="134"/>
      <c r="J274" s="134"/>
      <c r="K274" s="134"/>
      <c r="L274" s="39"/>
      <c r="M274" s="39"/>
      <c r="N274" s="39"/>
      <c r="O274" s="134"/>
      <c r="P274" s="136"/>
    </row>
    <row r="276" spans="1:25" x14ac:dyDescent="0.2">
      <c r="E276" s="99"/>
      <c r="F276" s="99"/>
      <c r="L276" s="25"/>
    </row>
    <row r="278" spans="1:25" x14ac:dyDescent="0.2">
      <c r="E278" s="99"/>
      <c r="F278" s="99"/>
      <c r="L278" s="25"/>
    </row>
    <row r="279" spans="1:25" x14ac:dyDescent="0.2">
      <c r="E279" s="130"/>
      <c r="F279" s="130"/>
      <c r="L279" s="25"/>
    </row>
    <row r="280" spans="1:25" x14ac:dyDescent="0.2">
      <c r="E280" s="130"/>
      <c r="F280" s="130"/>
      <c r="L280" s="25"/>
    </row>
    <row r="281" spans="1:25" x14ac:dyDescent="0.2">
      <c r="E281" s="130"/>
      <c r="F281" s="130"/>
      <c r="L281" s="25"/>
    </row>
    <row r="282" spans="1:25" x14ac:dyDescent="0.2">
      <c r="E282" s="130"/>
      <c r="F282" s="130"/>
      <c r="L282" s="25"/>
    </row>
    <row r="284" spans="1:25" ht="25.5" x14ac:dyDescent="0.2">
      <c r="A284" s="353" t="s">
        <v>274</v>
      </c>
      <c r="B284" s="353"/>
      <c r="C284" s="353"/>
      <c r="D284" s="353"/>
      <c r="E284" s="353"/>
      <c r="F284" s="353"/>
      <c r="G284" s="353"/>
      <c r="H284" s="353"/>
      <c r="I284" s="353"/>
      <c r="J284" s="353"/>
      <c r="K284" s="353"/>
      <c r="L284" s="353" t="s">
        <v>275</v>
      </c>
      <c r="M284" s="353"/>
      <c r="N284" s="353"/>
      <c r="O284" s="353"/>
      <c r="P284" s="353"/>
      <c r="Q284" s="353"/>
      <c r="R284" s="353"/>
      <c r="S284" s="353"/>
      <c r="T284" s="353"/>
      <c r="U284" s="353"/>
      <c r="V284" s="353"/>
      <c r="W284" s="353"/>
      <c r="X284" s="353"/>
      <c r="Y284" s="353"/>
    </row>
    <row r="314" spans="1:13" ht="25.5" x14ac:dyDescent="0.2">
      <c r="A314" s="353" t="s">
        <v>276</v>
      </c>
      <c r="B314" s="353"/>
      <c r="C314" s="353"/>
      <c r="D314" s="353"/>
      <c r="E314" s="353"/>
      <c r="F314" s="353"/>
      <c r="G314" s="353"/>
      <c r="H314" s="353"/>
      <c r="I314" s="353"/>
      <c r="J314" s="353"/>
      <c r="K314" s="353"/>
      <c r="L314" s="353"/>
      <c r="M314" s="353"/>
    </row>
    <row r="345" spans="1:25" ht="25.5" x14ac:dyDescent="0.2">
      <c r="A345" s="353" t="s">
        <v>277</v>
      </c>
      <c r="B345" s="353"/>
      <c r="C345" s="353"/>
      <c r="D345" s="353"/>
      <c r="E345" s="353"/>
      <c r="F345" s="353"/>
      <c r="G345" s="353"/>
      <c r="H345" s="353"/>
      <c r="I345" s="353"/>
      <c r="J345" s="353"/>
      <c r="K345" s="353"/>
      <c r="M345" s="353" t="s">
        <v>280</v>
      </c>
      <c r="N345" s="353"/>
      <c r="O345" s="353"/>
      <c r="P345" s="353"/>
      <c r="Q345" s="353"/>
      <c r="R345" s="353"/>
      <c r="S345" s="353"/>
      <c r="T345" s="353"/>
      <c r="U345" s="353"/>
      <c r="V345" s="353"/>
      <c r="W345" s="353"/>
      <c r="X345" s="353"/>
      <c r="Y345" s="353"/>
    </row>
    <row r="375" spans="1:26" s="354" customFormat="1" ht="77.25" customHeight="1" x14ac:dyDescent="0.35">
      <c r="A375" s="352" t="s">
        <v>279</v>
      </c>
      <c r="B375" s="352"/>
      <c r="C375" s="352"/>
      <c r="D375" s="352"/>
      <c r="E375" s="352"/>
      <c r="F375" s="352"/>
      <c r="G375" s="352"/>
      <c r="H375" s="352"/>
      <c r="I375" s="352"/>
      <c r="J375" s="352"/>
      <c r="K375" s="352"/>
      <c r="L375" s="187"/>
      <c r="M375" s="352" t="s">
        <v>281</v>
      </c>
      <c r="N375" s="352"/>
      <c r="O375" s="352"/>
      <c r="P375" s="352"/>
      <c r="Q375" s="352"/>
      <c r="R375" s="352"/>
      <c r="S375" s="352"/>
      <c r="T375" s="352"/>
      <c r="U375" s="352"/>
      <c r="V375" s="352"/>
      <c r="W375" s="352"/>
      <c r="X375" s="352"/>
      <c r="Y375" s="352"/>
      <c r="Z375" s="352"/>
    </row>
    <row r="412" spans="13:26" ht="63" customHeight="1" x14ac:dyDescent="0.2">
      <c r="M412" s="358" t="s">
        <v>282</v>
      </c>
      <c r="N412" s="358"/>
      <c r="O412" s="358"/>
      <c r="P412" s="358"/>
      <c r="Q412" s="358"/>
      <c r="R412" s="358"/>
      <c r="S412" s="358"/>
      <c r="T412" s="358"/>
      <c r="U412" s="358"/>
      <c r="V412" s="358"/>
      <c r="W412" s="358"/>
      <c r="X412" s="358"/>
      <c r="Y412" s="358"/>
      <c r="Z412" s="358"/>
    </row>
    <row r="422" spans="28:31" x14ac:dyDescent="0.2">
      <c r="AB422" s="357" t="s">
        <v>284</v>
      </c>
      <c r="AC422" s="357"/>
      <c r="AD422" s="357"/>
      <c r="AE422" s="357"/>
    </row>
    <row r="423" spans="28:31" x14ac:dyDescent="0.2">
      <c r="AB423" s="357"/>
      <c r="AC423" s="357"/>
      <c r="AD423" s="357"/>
      <c r="AE423" s="357"/>
    </row>
    <row r="424" spans="28:31" x14ac:dyDescent="0.2">
      <c r="AB424" s="357"/>
      <c r="AC424" s="357"/>
      <c r="AD424" s="357"/>
      <c r="AE424" s="357"/>
    </row>
    <row r="425" spans="28:31" x14ac:dyDescent="0.2">
      <c r="AB425" s="357"/>
      <c r="AC425" s="357"/>
      <c r="AD425" s="357"/>
      <c r="AE425" s="357"/>
    </row>
    <row r="430" spans="28:31" x14ac:dyDescent="0.2">
      <c r="AB430" s="356" t="s">
        <v>283</v>
      </c>
      <c r="AC430" s="356"/>
    </row>
    <row r="503" spans="17:26" x14ac:dyDescent="0.2">
      <c r="X503" s="357" t="s">
        <v>286</v>
      </c>
      <c r="Y503" s="357"/>
      <c r="Z503" s="357"/>
    </row>
    <row r="504" spans="17:26" x14ac:dyDescent="0.2">
      <c r="Q504" s="359" t="s">
        <v>285</v>
      </c>
      <c r="R504" s="359"/>
      <c r="S504" s="359"/>
      <c r="T504" s="359"/>
      <c r="U504" s="359"/>
      <c r="V504" s="359"/>
      <c r="X504" s="357"/>
      <c r="Y504" s="357"/>
      <c r="Z504" s="357"/>
    </row>
    <row r="505" spans="17:26" x14ac:dyDescent="0.2">
      <c r="Q505" s="359"/>
      <c r="R505" s="359"/>
      <c r="S505" s="359"/>
      <c r="T505" s="359"/>
      <c r="U505" s="359"/>
      <c r="V505" s="359"/>
      <c r="X505" s="357"/>
      <c r="Y505" s="357"/>
      <c r="Z505" s="357"/>
    </row>
    <row r="506" spans="17:26" x14ac:dyDescent="0.2">
      <c r="Q506" s="359"/>
      <c r="R506" s="359"/>
      <c r="S506" s="359"/>
      <c r="T506" s="359"/>
      <c r="U506" s="359"/>
      <c r="V506" s="359"/>
      <c r="X506" s="357"/>
      <c r="Y506" s="357"/>
      <c r="Z506" s="357"/>
    </row>
    <row r="507" spans="17:26" x14ac:dyDescent="0.2">
      <c r="Q507" s="359"/>
      <c r="R507" s="359"/>
      <c r="S507" s="359"/>
      <c r="T507" s="359"/>
      <c r="U507" s="359"/>
      <c r="V507" s="359"/>
    </row>
    <row r="508" spans="17:26" x14ac:dyDescent="0.2">
      <c r="Q508" s="359"/>
      <c r="R508" s="359"/>
      <c r="S508" s="359"/>
      <c r="T508" s="359"/>
      <c r="U508" s="359"/>
      <c r="V508" s="359"/>
    </row>
  </sheetData>
  <mergeCells count="143">
    <mergeCell ref="Q504:V508"/>
    <mergeCell ref="X503:Z506"/>
    <mergeCell ref="M345:Y345"/>
    <mergeCell ref="A345:K345"/>
    <mergeCell ref="A314:M314"/>
    <mergeCell ref="L284:Y284"/>
    <mergeCell ref="A284:K284"/>
    <mergeCell ref="A375:K375"/>
    <mergeCell ref="M375:Z375"/>
    <mergeCell ref="M412:Z412"/>
    <mergeCell ref="AB430:AC430"/>
    <mergeCell ref="AB422:AE425"/>
    <mergeCell ref="P45:U45"/>
    <mergeCell ref="E48:K48"/>
    <mergeCell ref="C51:D51"/>
    <mergeCell ref="C54:D54"/>
    <mergeCell ref="C48:D48"/>
    <mergeCell ref="C50:D50"/>
    <mergeCell ref="B35:M36"/>
    <mergeCell ref="C45:D45"/>
    <mergeCell ref="E45:K45"/>
    <mergeCell ref="C46:D46"/>
    <mergeCell ref="E46:K46"/>
    <mergeCell ref="C42:D43"/>
    <mergeCell ref="E42:K42"/>
    <mergeCell ref="E43:K43"/>
    <mergeCell ref="C44:D44"/>
    <mergeCell ref="E44:K44"/>
    <mergeCell ref="C37:D37"/>
    <mergeCell ref="E37:K37"/>
    <mergeCell ref="E39:K39"/>
    <mergeCell ref="E40:K40"/>
    <mergeCell ref="C41:D41"/>
    <mergeCell ref="E41:K41"/>
    <mergeCell ref="C39:D39"/>
    <mergeCell ref="C38:D38"/>
    <mergeCell ref="L45:L46"/>
    <mergeCell ref="E38:K38"/>
    <mergeCell ref="C40:D40"/>
    <mergeCell ref="H67:J67"/>
    <mergeCell ref="H68:J68"/>
    <mergeCell ref="H66:J66"/>
    <mergeCell ref="E50:K50"/>
    <mergeCell ref="E51:K51"/>
    <mergeCell ref="C47:D47"/>
    <mergeCell ref="E47:K47"/>
    <mergeCell ref="E49:K49"/>
    <mergeCell ref="N55:P55"/>
    <mergeCell ref="E53:K53"/>
    <mergeCell ref="E54:K54"/>
    <mergeCell ref="C55:D58"/>
    <mergeCell ref="E55:K55"/>
    <mergeCell ref="E56:K56"/>
    <mergeCell ref="E57:K57"/>
    <mergeCell ref="E58:K58"/>
    <mergeCell ref="E75:K75"/>
    <mergeCell ref="E73:K73"/>
    <mergeCell ref="E74:K74"/>
    <mergeCell ref="E71:K71"/>
    <mergeCell ref="E72:K72"/>
    <mergeCell ref="C63:D63"/>
    <mergeCell ref="E63:K63"/>
    <mergeCell ref="A46:A49"/>
    <mergeCell ref="C62:D62"/>
    <mergeCell ref="E62:K62"/>
    <mergeCell ref="C59:D59"/>
    <mergeCell ref="E59:K59"/>
    <mergeCell ref="C60:D60"/>
    <mergeCell ref="E60:K60"/>
    <mergeCell ref="C61:D61"/>
    <mergeCell ref="E61:K61"/>
    <mergeCell ref="C49:D49"/>
    <mergeCell ref="C52:D52"/>
    <mergeCell ref="E52:K52"/>
    <mergeCell ref="C53:D53"/>
    <mergeCell ref="O40:X40"/>
    <mergeCell ref="O80:U81"/>
    <mergeCell ref="O127:Y129"/>
    <mergeCell ref="O50:U50"/>
    <mergeCell ref="C70:N70"/>
    <mergeCell ref="P48:W49"/>
    <mergeCell ref="E88:K88"/>
    <mergeCell ref="E89:K89"/>
    <mergeCell ref="E81:K81"/>
    <mergeCell ref="E83:K83"/>
    <mergeCell ref="E84:K84"/>
    <mergeCell ref="E76:K76"/>
    <mergeCell ref="E77:K77"/>
    <mergeCell ref="E79:K79"/>
    <mergeCell ref="E97:K97"/>
    <mergeCell ref="E80:K80"/>
    <mergeCell ref="E90:K90"/>
    <mergeCell ref="E91:K91"/>
    <mergeCell ref="E92:K92"/>
    <mergeCell ref="E93:K93"/>
    <mergeCell ref="E94:K94"/>
    <mergeCell ref="E116:K116"/>
    <mergeCell ref="E114:K115"/>
    <mergeCell ref="E121:K121"/>
    <mergeCell ref="E78:K78"/>
    <mergeCell ref="E108:K108"/>
    <mergeCell ref="A82:B83"/>
    <mergeCell ref="A125:H125"/>
    <mergeCell ref="P90:Q90"/>
    <mergeCell ref="E82:K82"/>
    <mergeCell ref="B91:B106"/>
    <mergeCell ref="D96:D100"/>
    <mergeCell ref="E101:K101"/>
    <mergeCell ref="E102:K102"/>
    <mergeCell ref="E104:K104"/>
    <mergeCell ref="E110:K110"/>
    <mergeCell ref="E106:K106"/>
    <mergeCell ref="E113:K113"/>
    <mergeCell ref="D92:D93"/>
    <mergeCell ref="E100:K100"/>
    <mergeCell ref="E117:K117"/>
    <mergeCell ref="E118:K118"/>
    <mergeCell ref="E98:K98"/>
    <mergeCell ref="E96:K96"/>
    <mergeCell ref="E111:K111"/>
    <mergeCell ref="E99:K99"/>
    <mergeCell ref="E105:K105"/>
    <mergeCell ref="E103:K103"/>
    <mergeCell ref="A194:P194"/>
    <mergeCell ref="D80:D81"/>
    <mergeCell ref="E86:K86"/>
    <mergeCell ref="E87:K87"/>
    <mergeCell ref="D88:D89"/>
    <mergeCell ref="E85:K85"/>
    <mergeCell ref="E119:K119"/>
    <mergeCell ref="C122:K122"/>
    <mergeCell ref="A124:H124"/>
    <mergeCell ref="B127:M127"/>
    <mergeCell ref="K129:K140"/>
    <mergeCell ref="O114:T115"/>
    <mergeCell ref="O110:S110"/>
    <mergeCell ref="O108:T108"/>
    <mergeCell ref="D101:D104"/>
    <mergeCell ref="E112:K112"/>
    <mergeCell ref="E107:K107"/>
    <mergeCell ref="E95:K95"/>
    <mergeCell ref="E109:K109"/>
    <mergeCell ref="B1:N1"/>
  </mergeCells>
  <phoneticPr fontId="1" type="noConversion"/>
  <hyperlinks>
    <hyperlink ref="E62:K62" r:id="rId1" display="RGB集线器1分10华硕微星AURA主板5V神光同步RGB风扇灯控分接器 × 2" xr:uid="{9B2052F9-26CE-40A8-A799-278867972E04}"/>
    <hyperlink ref="E63:K63" r:id="rId2" display="主板4Pin/针PWM集线器FAN HUB电脑温控调速板 机箱四线风扇控制器" xr:uid="{68421EDE-4F03-4B86-B66E-6913F669E8E1}"/>
    <hyperlink ref="E61:K61" r:id="rId3" display="华硕玩家国度ROG StrixHelios太阳神分体水冷定制水道板发光侧板" xr:uid="{8957C29A-81C3-4F02-BA30-F3923840AE8A}"/>
    <hyperlink ref="E110:K110" r:id="rId4" display="Barrow G1/4 黑/亮银/白/金 10K测温止水锁头触水测温 TCWD-V1" xr:uid="{613F92BD-291E-4729-A133-7375ABACBA46}"/>
    <hyperlink ref="E84:K84" r:id="rId5" display="Barrow PC水冷系统冷排专用清洗剂473ML SLYQX" xr:uid="{A9D687C2-10CF-4631-B667-B3516E305DB9}"/>
    <hyperlink ref="P91" r:id="rId6" xr:uid="{66A060E2-2571-4EFC-ABBD-D04AD4481E06}"/>
    <hyperlink ref="E82:K82" r:id="rId7" display="红荒之力工业蒸馏水去离子水实验室用超纯水叉车一级水500ml" xr:uid="{5A1C2881-CF36-4A25-8D11-7F97EE238009}"/>
    <hyperlink ref="E77:K77" r:id="rId8" display="Bykski B-CT60-4H 黑色 新款圆柱体水箱 80/ 130/180/240MM" xr:uid="{E6B9E69C-6603-4832-83E4-98ECC68C5710}"/>
    <hyperlink ref="E80:K80" r:id="rId9" display="Bykski B-SLFIL-T 精品 亚克力过滤器 双内牙接头 G1/4螺纹" xr:uid="{C0685E9A-77DB-4365-A525-6F5C50809EF3}"/>
    <hyperlink ref="E78:K78" r:id="rId10" display="Bykski B-TSPD5 水流缓冲器/水箱内置扰流器" xr:uid="{38627D59-3DEA-4398-8D86-A10A93CA3FAA}"/>
    <hyperlink ref="P45:U45" r:id="rId11" display="机箱评测：https://www.chiphell.com/article-21695-4.html" xr:uid="{DC89359D-9E41-4A19-9315-8385CD02307E}"/>
    <hyperlink ref="O50:U50" r:id="rId12" display="体验下来色准度很高，完美，不过可以去这个评测网站下载它的校色文件，获得更好的体验：https://www.rtings.com/monitor/reviews/asus/rog-swift-pg279q" xr:uid="{DE0DC8D0-2E67-43F2-B81C-BDDB7248D244}"/>
  </hyperlinks>
  <pageMargins left="0.7" right="0.7" top="0.75" bottom="0.75" header="0.3" footer="0.3"/>
  <pageSetup paperSize="9" orientation="portrait" horizontalDpi="300" verticalDpi="300" r:id="rId13"/>
  <drawing r:id="rId1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54FDE6-72D9-4052-9CEF-CCC9BCD899AB}">
  <dimension ref="A1:Y110"/>
  <sheetViews>
    <sheetView topLeftCell="A97" workbookViewId="0">
      <selection activeCell="H102" sqref="H102"/>
    </sheetView>
  </sheetViews>
  <sheetFormatPr defaultRowHeight="14.25" x14ac:dyDescent="0.2"/>
  <cols>
    <col min="2" max="2" width="9" style="2"/>
    <col min="4" max="4" width="13.625" customWidth="1"/>
    <col min="5" max="6" width="9" style="27"/>
    <col min="11" max="11" width="31.125" customWidth="1"/>
    <col min="12" max="13" width="9" style="25"/>
    <col min="14" max="14" width="10.875" style="25" customWidth="1"/>
  </cols>
  <sheetData>
    <row r="1" spans="2:25" x14ac:dyDescent="0.2">
      <c r="B1" s="188" t="s">
        <v>81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90"/>
    </row>
    <row r="2" spans="2:25" ht="15" thickBot="1" x14ac:dyDescent="0.25">
      <c r="B2" s="282"/>
      <c r="C2" s="283"/>
      <c r="D2" s="283"/>
      <c r="E2" s="283"/>
      <c r="F2" s="283"/>
      <c r="G2" s="283"/>
      <c r="H2" s="283"/>
      <c r="I2" s="283"/>
      <c r="J2" s="283"/>
      <c r="K2" s="283"/>
      <c r="L2" s="283"/>
      <c r="M2" s="284"/>
      <c r="O2" s="34"/>
    </row>
    <row r="3" spans="2:25" ht="15" thickBot="1" x14ac:dyDescent="0.25">
      <c r="B3" s="28" t="s">
        <v>31</v>
      </c>
      <c r="C3" s="285" t="s">
        <v>32</v>
      </c>
      <c r="D3" s="285"/>
      <c r="E3" s="285" t="s">
        <v>33</v>
      </c>
      <c r="F3" s="285"/>
      <c r="G3" s="285"/>
      <c r="H3" s="285"/>
      <c r="I3" s="285"/>
      <c r="J3" s="285"/>
      <c r="K3" s="285"/>
      <c r="L3" s="12" t="s">
        <v>34</v>
      </c>
      <c r="M3" s="13" t="s">
        <v>35</v>
      </c>
      <c r="N3" s="3"/>
      <c r="O3" s="4"/>
    </row>
    <row r="4" spans="2:25" x14ac:dyDescent="0.2">
      <c r="B4" s="302">
        <v>1</v>
      </c>
      <c r="C4" s="302" t="s">
        <v>36</v>
      </c>
      <c r="D4" s="302"/>
      <c r="E4" s="302" t="s">
        <v>75</v>
      </c>
      <c r="F4" s="302"/>
      <c r="G4" s="302"/>
      <c r="H4" s="302"/>
      <c r="I4" s="302"/>
      <c r="J4" s="302"/>
      <c r="K4" s="302"/>
      <c r="L4" s="73">
        <v>6249</v>
      </c>
      <c r="M4" s="74">
        <v>6598</v>
      </c>
    </row>
    <row r="5" spans="2:25" ht="14.25" customHeight="1" thickBot="1" x14ac:dyDescent="0.25">
      <c r="B5" s="292"/>
      <c r="C5" s="292"/>
      <c r="D5" s="292"/>
      <c r="E5" s="292" t="s">
        <v>76</v>
      </c>
      <c r="F5" s="292"/>
      <c r="G5" s="292"/>
      <c r="H5" s="292"/>
      <c r="I5" s="292"/>
      <c r="J5" s="292"/>
      <c r="K5" s="292"/>
      <c r="L5" s="75">
        <v>7449</v>
      </c>
      <c r="M5" s="76">
        <v>8098</v>
      </c>
      <c r="U5" s="59"/>
      <c r="V5" s="59"/>
      <c r="W5" s="59"/>
      <c r="X5" s="59"/>
      <c r="Y5" s="59"/>
    </row>
    <row r="6" spans="2:25" ht="14.25" customHeight="1" x14ac:dyDescent="0.2">
      <c r="B6" s="292">
        <v>2</v>
      </c>
      <c r="C6" s="269" t="s">
        <v>0</v>
      </c>
      <c r="D6" s="270"/>
      <c r="E6" s="292" t="s">
        <v>29</v>
      </c>
      <c r="F6" s="292"/>
      <c r="G6" s="292"/>
      <c r="H6" s="292"/>
      <c r="I6" s="292"/>
      <c r="J6" s="292"/>
      <c r="K6" s="292"/>
      <c r="L6" s="75">
        <v>4999</v>
      </c>
      <c r="M6" s="76">
        <v>4799</v>
      </c>
      <c r="N6" s="44"/>
      <c r="O6" s="289" t="s">
        <v>77</v>
      </c>
      <c r="U6" s="59"/>
      <c r="V6" s="59"/>
      <c r="W6" s="59"/>
      <c r="X6" s="59"/>
      <c r="Y6" s="59"/>
    </row>
    <row r="7" spans="2:25" ht="14.25" customHeight="1" thickBot="1" x14ac:dyDescent="0.25">
      <c r="B7" s="292"/>
      <c r="C7" s="269"/>
      <c r="D7" s="270"/>
      <c r="E7" s="292" t="s">
        <v>25</v>
      </c>
      <c r="F7" s="292"/>
      <c r="G7" s="292"/>
      <c r="H7" s="292"/>
      <c r="I7" s="292"/>
      <c r="J7" s="292"/>
      <c r="K7" s="292"/>
      <c r="L7" s="75">
        <v>7299</v>
      </c>
      <c r="M7" s="76">
        <v>7099</v>
      </c>
      <c r="O7" s="290"/>
      <c r="U7" s="59"/>
      <c r="V7" s="59"/>
      <c r="W7" s="59"/>
      <c r="X7" s="59"/>
      <c r="Y7" s="59"/>
    </row>
    <row r="8" spans="2:25" s="26" customFormat="1" ht="14.25" customHeight="1" x14ac:dyDescent="0.3">
      <c r="B8" s="292"/>
      <c r="C8" s="269"/>
      <c r="D8" s="270"/>
      <c r="E8" s="293" t="s">
        <v>55</v>
      </c>
      <c r="F8" s="294"/>
      <c r="G8" s="294"/>
      <c r="H8" s="294"/>
      <c r="I8" s="294"/>
      <c r="J8" s="294"/>
      <c r="K8" s="295"/>
      <c r="L8" s="77"/>
      <c r="M8" s="78">
        <v>4599</v>
      </c>
      <c r="N8" s="296" t="s">
        <v>78</v>
      </c>
      <c r="O8" s="290"/>
      <c r="U8" s="36"/>
    </row>
    <row r="9" spans="2:25" s="26" customFormat="1" ht="14.25" customHeight="1" x14ac:dyDescent="0.2">
      <c r="B9" s="292"/>
      <c r="C9" s="269"/>
      <c r="D9" s="270"/>
      <c r="E9" s="293" t="s">
        <v>56</v>
      </c>
      <c r="F9" s="294"/>
      <c r="G9" s="294"/>
      <c r="H9" s="294"/>
      <c r="I9" s="294"/>
      <c r="J9" s="294"/>
      <c r="K9" s="295"/>
      <c r="L9" s="77"/>
      <c r="M9" s="78">
        <v>6499</v>
      </c>
      <c r="N9" s="297"/>
      <c r="O9" s="290"/>
    </row>
    <row r="10" spans="2:25" s="26" customFormat="1" ht="14.25" customHeight="1" x14ac:dyDescent="0.2">
      <c r="B10" s="292"/>
      <c r="C10" s="269"/>
      <c r="D10" s="270"/>
      <c r="E10" s="299" t="s">
        <v>58</v>
      </c>
      <c r="F10" s="300"/>
      <c r="G10" s="300"/>
      <c r="H10" s="300"/>
      <c r="I10" s="300"/>
      <c r="J10" s="300"/>
      <c r="K10" s="301"/>
      <c r="L10" s="77">
        <v>4599</v>
      </c>
      <c r="M10" s="78">
        <v>4499</v>
      </c>
      <c r="N10" s="297"/>
      <c r="O10" s="290"/>
    </row>
    <row r="11" spans="2:25" s="26" customFormat="1" ht="14.25" customHeight="1" x14ac:dyDescent="0.2">
      <c r="B11" s="292"/>
      <c r="C11" s="269"/>
      <c r="D11" s="270"/>
      <c r="E11" s="299" t="s">
        <v>57</v>
      </c>
      <c r="F11" s="300"/>
      <c r="G11" s="300"/>
      <c r="H11" s="300"/>
      <c r="I11" s="300"/>
      <c r="J11" s="300"/>
      <c r="K11" s="301"/>
      <c r="L11" s="77">
        <v>6599</v>
      </c>
      <c r="M11" s="78">
        <v>6599</v>
      </c>
      <c r="N11" s="297"/>
      <c r="O11" s="290"/>
    </row>
    <row r="12" spans="2:25" s="26" customFormat="1" ht="14.25" customHeight="1" x14ac:dyDescent="0.2">
      <c r="B12" s="292"/>
      <c r="C12" s="269"/>
      <c r="D12" s="270"/>
      <c r="E12" s="299" t="s">
        <v>60</v>
      </c>
      <c r="F12" s="300"/>
      <c r="G12" s="300"/>
      <c r="H12" s="300"/>
      <c r="I12" s="300"/>
      <c r="J12" s="300"/>
      <c r="K12" s="301"/>
      <c r="L12" s="77"/>
      <c r="M12" s="78">
        <v>4299</v>
      </c>
      <c r="N12" s="297"/>
      <c r="O12" s="290"/>
    </row>
    <row r="13" spans="2:25" s="26" customFormat="1" ht="14.25" customHeight="1" thickBot="1" x14ac:dyDescent="0.25">
      <c r="B13" s="292"/>
      <c r="C13" s="269"/>
      <c r="D13" s="270"/>
      <c r="E13" s="299" t="s">
        <v>59</v>
      </c>
      <c r="F13" s="300"/>
      <c r="G13" s="300"/>
      <c r="H13" s="300"/>
      <c r="I13" s="300"/>
      <c r="J13" s="300"/>
      <c r="K13" s="301"/>
      <c r="L13" s="77"/>
      <c r="M13" s="78">
        <v>5699</v>
      </c>
      <c r="N13" s="298"/>
      <c r="O13" s="291"/>
    </row>
    <row r="14" spans="2:25" x14ac:dyDescent="0.2">
      <c r="B14" s="75">
        <v>3</v>
      </c>
      <c r="C14" s="292" t="s">
        <v>1</v>
      </c>
      <c r="D14" s="292"/>
      <c r="E14" s="292" t="s">
        <v>30</v>
      </c>
      <c r="F14" s="292"/>
      <c r="G14" s="292"/>
      <c r="H14" s="292"/>
      <c r="I14" s="292"/>
      <c r="J14" s="292"/>
      <c r="K14" s="292"/>
      <c r="L14" s="75">
        <v>1658</v>
      </c>
      <c r="M14" s="76">
        <v>1498</v>
      </c>
    </row>
    <row r="15" spans="2:25" x14ac:dyDescent="0.2">
      <c r="B15" s="292">
        <v>4</v>
      </c>
      <c r="C15" s="292" t="s">
        <v>2</v>
      </c>
      <c r="D15" s="292"/>
      <c r="E15" s="292" t="s">
        <v>37</v>
      </c>
      <c r="F15" s="292"/>
      <c r="G15" s="292"/>
      <c r="H15" s="292"/>
      <c r="I15" s="292"/>
      <c r="J15" s="292"/>
      <c r="K15" s="292"/>
      <c r="L15" s="75">
        <v>479</v>
      </c>
      <c r="M15" s="76">
        <v>479</v>
      </c>
    </row>
    <row r="16" spans="2:25" x14ac:dyDescent="0.2">
      <c r="B16" s="292"/>
      <c r="C16" s="292"/>
      <c r="D16" s="292"/>
      <c r="E16" s="292" t="s">
        <v>45</v>
      </c>
      <c r="F16" s="292"/>
      <c r="G16" s="292"/>
      <c r="H16" s="292"/>
      <c r="I16" s="292"/>
      <c r="J16" s="292"/>
      <c r="K16" s="292"/>
      <c r="L16" s="75">
        <v>1899</v>
      </c>
      <c r="M16" s="76">
        <v>1899</v>
      </c>
    </row>
    <row r="17" spans="1:19" x14ac:dyDescent="0.2">
      <c r="B17" s="75">
        <v>5</v>
      </c>
      <c r="C17" s="292" t="s">
        <v>3</v>
      </c>
      <c r="D17" s="292"/>
      <c r="E17" s="292" t="s">
        <v>14</v>
      </c>
      <c r="F17" s="292"/>
      <c r="G17" s="292"/>
      <c r="H17" s="292"/>
      <c r="I17" s="292"/>
      <c r="J17" s="292"/>
      <c r="K17" s="292"/>
      <c r="L17" s="79">
        <v>518</v>
      </c>
      <c r="M17" s="76">
        <v>529</v>
      </c>
    </row>
    <row r="18" spans="1:19" x14ac:dyDescent="0.2">
      <c r="B18" s="75">
        <v>6</v>
      </c>
      <c r="C18" s="292" t="s">
        <v>4</v>
      </c>
      <c r="D18" s="292"/>
      <c r="E18" s="292" t="s">
        <v>15</v>
      </c>
      <c r="F18" s="292"/>
      <c r="G18" s="292"/>
      <c r="H18" s="292"/>
      <c r="I18" s="292"/>
      <c r="J18" s="292"/>
      <c r="K18" s="292"/>
      <c r="L18" s="79">
        <v>1999</v>
      </c>
      <c r="M18" s="76">
        <v>1999</v>
      </c>
      <c r="N18" s="305" t="s">
        <v>95</v>
      </c>
      <c r="O18" s="306"/>
      <c r="P18" s="306"/>
      <c r="Q18" s="306"/>
      <c r="R18" s="306"/>
      <c r="S18" s="306"/>
    </row>
    <row r="19" spans="1:19" x14ac:dyDescent="0.2">
      <c r="A19" s="247" t="s">
        <v>94</v>
      </c>
      <c r="B19" s="75">
        <v>7</v>
      </c>
      <c r="C19" s="292" t="s">
        <v>5</v>
      </c>
      <c r="D19" s="292"/>
      <c r="E19" s="292" t="s">
        <v>27</v>
      </c>
      <c r="F19" s="292"/>
      <c r="G19" s="292"/>
      <c r="H19" s="292"/>
      <c r="I19" s="292"/>
      <c r="J19" s="292"/>
      <c r="K19" s="292"/>
      <c r="L19" s="79">
        <v>1999</v>
      </c>
      <c r="M19" s="76">
        <v>1999</v>
      </c>
    </row>
    <row r="20" spans="1:19" x14ac:dyDescent="0.2">
      <c r="A20" s="247"/>
      <c r="B20" s="79">
        <v>8</v>
      </c>
      <c r="C20" s="278" t="s">
        <v>24</v>
      </c>
      <c r="D20" s="278"/>
      <c r="E20" s="279" t="s">
        <v>82</v>
      </c>
      <c r="F20" s="280"/>
      <c r="G20" s="280"/>
      <c r="H20" s="280"/>
      <c r="I20" s="280"/>
      <c r="J20" s="280"/>
      <c r="K20" s="280"/>
      <c r="L20" s="76">
        <v>489</v>
      </c>
      <c r="M20" s="79">
        <v>0</v>
      </c>
    </row>
    <row r="21" spans="1:19" x14ac:dyDescent="0.2">
      <c r="A21" s="247"/>
      <c r="B21" s="292">
        <v>9</v>
      </c>
      <c r="C21" s="292" t="s">
        <v>19</v>
      </c>
      <c r="D21" s="292"/>
      <c r="E21" s="292" t="s">
        <v>20</v>
      </c>
      <c r="F21" s="292"/>
      <c r="G21" s="292"/>
      <c r="H21" s="292"/>
      <c r="I21" s="292"/>
      <c r="J21" s="292"/>
      <c r="K21" s="292"/>
      <c r="L21" s="76">
        <v>299</v>
      </c>
      <c r="M21" s="75">
        <v>299</v>
      </c>
    </row>
    <row r="22" spans="1:19" x14ac:dyDescent="0.2">
      <c r="A22" s="247"/>
      <c r="B22" s="292"/>
      <c r="C22" s="292" t="s">
        <v>18</v>
      </c>
      <c r="D22" s="292"/>
      <c r="E22" s="292" t="s">
        <v>17</v>
      </c>
      <c r="F22" s="292"/>
      <c r="G22" s="292"/>
      <c r="H22" s="292"/>
      <c r="I22" s="292"/>
      <c r="J22" s="292"/>
      <c r="K22" s="292"/>
      <c r="L22" s="76">
        <v>199</v>
      </c>
      <c r="M22" s="75">
        <v>209</v>
      </c>
    </row>
    <row r="23" spans="1:19" x14ac:dyDescent="0.2">
      <c r="B23" s="75">
        <v>10</v>
      </c>
      <c r="C23" s="269" t="s">
        <v>7</v>
      </c>
      <c r="D23" s="270"/>
      <c r="E23" s="292" t="s">
        <v>28</v>
      </c>
      <c r="F23" s="292"/>
      <c r="G23" s="292"/>
      <c r="H23" s="292"/>
      <c r="I23" s="292"/>
      <c r="J23" s="292"/>
      <c r="K23" s="292"/>
      <c r="L23" s="79">
        <v>4499</v>
      </c>
      <c r="M23" s="76">
        <v>4499</v>
      </c>
    </row>
    <row r="24" spans="1:19" x14ac:dyDescent="0.2">
      <c r="B24" s="292">
        <v>11</v>
      </c>
      <c r="C24" s="292" t="s">
        <v>8</v>
      </c>
      <c r="D24" s="292"/>
      <c r="E24" s="292" t="s">
        <v>41</v>
      </c>
      <c r="F24" s="292"/>
      <c r="G24" s="292"/>
      <c r="H24" s="292"/>
      <c r="I24" s="292"/>
      <c r="J24" s="292"/>
      <c r="K24" s="292"/>
      <c r="L24" s="79">
        <v>589</v>
      </c>
      <c r="M24" s="75">
        <v>598</v>
      </c>
    </row>
    <row r="25" spans="1:19" x14ac:dyDescent="0.2">
      <c r="B25" s="292"/>
      <c r="C25" s="292"/>
      <c r="D25" s="292"/>
      <c r="E25" s="292" t="s">
        <v>43</v>
      </c>
      <c r="F25" s="292"/>
      <c r="G25" s="292"/>
      <c r="H25" s="292"/>
      <c r="I25" s="292"/>
      <c r="J25" s="292"/>
      <c r="K25" s="292"/>
      <c r="L25" s="75">
        <v>899</v>
      </c>
      <c r="M25" s="76">
        <v>899</v>
      </c>
    </row>
    <row r="26" spans="1:19" x14ac:dyDescent="0.2">
      <c r="B26" s="80">
        <v>12</v>
      </c>
      <c r="C26" s="303" t="s">
        <v>9</v>
      </c>
      <c r="D26" s="303"/>
      <c r="E26" s="303" t="s">
        <v>23</v>
      </c>
      <c r="F26" s="303"/>
      <c r="G26" s="303"/>
      <c r="H26" s="303"/>
      <c r="I26" s="303"/>
      <c r="J26" s="303"/>
      <c r="K26" s="303"/>
      <c r="L26" s="80">
        <v>709</v>
      </c>
      <c r="M26" s="80">
        <v>849</v>
      </c>
      <c r="N26" s="8" t="s">
        <v>39</v>
      </c>
    </row>
    <row r="27" spans="1:19" x14ac:dyDescent="0.2">
      <c r="B27" s="79">
        <v>13</v>
      </c>
      <c r="C27" s="248" t="s">
        <v>47</v>
      </c>
      <c r="D27" s="248"/>
      <c r="E27" s="308" t="s">
        <v>48</v>
      </c>
      <c r="F27" s="286"/>
      <c r="G27" s="286"/>
      <c r="H27" s="286"/>
      <c r="I27" s="286"/>
      <c r="J27" s="286"/>
      <c r="K27" s="286"/>
      <c r="L27" s="309">
        <v>3749</v>
      </c>
      <c r="M27" s="79" t="s">
        <v>46</v>
      </c>
      <c r="N27" s="10"/>
    </row>
    <row r="28" spans="1:19" x14ac:dyDescent="0.2">
      <c r="B28" s="79">
        <v>14</v>
      </c>
      <c r="C28" s="248" t="s">
        <v>10</v>
      </c>
      <c r="D28" s="248"/>
      <c r="E28" s="286"/>
      <c r="F28" s="286"/>
      <c r="G28" s="286"/>
      <c r="H28" s="286"/>
      <c r="I28" s="286"/>
      <c r="J28" s="286"/>
      <c r="K28" s="286"/>
      <c r="L28" s="309"/>
      <c r="M28" s="79" t="s">
        <v>46</v>
      </c>
    </row>
    <row r="29" spans="1:19" x14ac:dyDescent="0.2">
      <c r="B29" s="303">
        <v>15</v>
      </c>
      <c r="C29" s="303" t="s">
        <v>11</v>
      </c>
      <c r="D29" s="303"/>
      <c r="E29" s="248" t="s">
        <v>53</v>
      </c>
      <c r="F29" s="248"/>
      <c r="G29" s="248"/>
      <c r="H29" s="248"/>
      <c r="I29" s="248"/>
      <c r="J29" s="248"/>
      <c r="K29" s="248"/>
      <c r="L29" s="79">
        <v>2699</v>
      </c>
      <c r="M29" s="81">
        <v>2399</v>
      </c>
      <c r="N29" s="254" t="s">
        <v>42</v>
      </c>
      <c r="O29" s="254"/>
      <c r="P29" s="254"/>
    </row>
    <row r="30" spans="1:19" x14ac:dyDescent="0.2">
      <c r="B30" s="303"/>
      <c r="C30" s="303"/>
      <c r="D30" s="303"/>
      <c r="E30" s="303" t="s">
        <v>22</v>
      </c>
      <c r="F30" s="303"/>
      <c r="G30" s="303"/>
      <c r="H30" s="303"/>
      <c r="I30" s="303"/>
      <c r="J30" s="303"/>
      <c r="K30" s="303"/>
      <c r="L30" s="80">
        <v>749</v>
      </c>
      <c r="M30" s="80">
        <v>799</v>
      </c>
      <c r="N30" s="8" t="s">
        <v>39</v>
      </c>
      <c r="O30" s="37"/>
      <c r="P30" s="37"/>
    </row>
    <row r="31" spans="1:19" x14ac:dyDescent="0.2">
      <c r="B31" s="303"/>
      <c r="C31" s="303"/>
      <c r="D31" s="303"/>
      <c r="E31" s="303" t="s">
        <v>40</v>
      </c>
      <c r="F31" s="303"/>
      <c r="G31" s="303"/>
      <c r="H31" s="303"/>
      <c r="I31" s="303"/>
      <c r="J31" s="303"/>
      <c r="K31" s="303"/>
      <c r="L31" s="80">
        <f>4200+1880</f>
        <v>6080</v>
      </c>
      <c r="M31" s="80" t="s">
        <v>46</v>
      </c>
      <c r="N31" s="8" t="s">
        <v>39</v>
      </c>
      <c r="O31" s="37"/>
      <c r="P31" s="37"/>
    </row>
    <row r="32" spans="1:19" x14ac:dyDescent="0.2">
      <c r="B32" s="303"/>
      <c r="C32" s="303"/>
      <c r="D32" s="303"/>
      <c r="E32" s="303" t="s">
        <v>38</v>
      </c>
      <c r="F32" s="303"/>
      <c r="G32" s="303"/>
      <c r="H32" s="303"/>
      <c r="I32" s="303"/>
      <c r="J32" s="303"/>
      <c r="K32" s="303"/>
      <c r="L32" s="80">
        <f>14999+4200</f>
        <v>19199</v>
      </c>
      <c r="M32" s="80" t="s">
        <v>46</v>
      </c>
      <c r="N32" s="8" t="s">
        <v>39</v>
      </c>
      <c r="O32" s="37"/>
      <c r="P32" s="37"/>
    </row>
    <row r="33" spans="1:15" x14ac:dyDescent="0.2">
      <c r="B33" s="292">
        <v>16</v>
      </c>
      <c r="C33" s="269" t="s">
        <v>12</v>
      </c>
      <c r="D33" s="270"/>
      <c r="E33" s="292" t="s">
        <v>26</v>
      </c>
      <c r="F33" s="292"/>
      <c r="G33" s="292"/>
      <c r="H33" s="292"/>
      <c r="I33" s="292"/>
      <c r="J33" s="292"/>
      <c r="K33" s="292"/>
      <c r="L33" s="75">
        <v>99</v>
      </c>
      <c r="M33" s="79">
        <v>99.9</v>
      </c>
    </row>
    <row r="34" spans="1:15" x14ac:dyDescent="0.2">
      <c r="B34" s="292"/>
      <c r="C34" s="269"/>
      <c r="D34" s="270"/>
      <c r="E34" s="269" t="s">
        <v>54</v>
      </c>
      <c r="F34" s="307"/>
      <c r="G34" s="307"/>
      <c r="H34" s="307"/>
      <c r="I34" s="307"/>
      <c r="J34" s="307"/>
      <c r="K34" s="270"/>
      <c r="L34" s="76">
        <v>259</v>
      </c>
      <c r="M34" s="79" t="s">
        <v>46</v>
      </c>
    </row>
    <row r="35" spans="1:15" x14ac:dyDescent="0.2">
      <c r="B35" s="75">
        <v>17</v>
      </c>
      <c r="C35" s="292" t="s">
        <v>13</v>
      </c>
      <c r="D35" s="292"/>
      <c r="E35" s="292" t="s">
        <v>44</v>
      </c>
      <c r="F35" s="292"/>
      <c r="G35" s="292"/>
      <c r="H35" s="292"/>
      <c r="I35" s="292"/>
      <c r="J35" s="292"/>
      <c r="K35" s="292"/>
      <c r="L35" s="76">
        <v>128</v>
      </c>
      <c r="M35" s="79">
        <v>118</v>
      </c>
    </row>
    <row r="36" spans="1:15" x14ac:dyDescent="0.2">
      <c r="B36" s="75">
        <v>18</v>
      </c>
      <c r="C36" s="292" t="s">
        <v>84</v>
      </c>
      <c r="D36" s="292"/>
      <c r="E36" s="319" t="s">
        <v>85</v>
      </c>
      <c r="F36" s="319"/>
      <c r="G36" s="319"/>
      <c r="H36" s="319"/>
      <c r="I36" s="319"/>
      <c r="J36" s="319"/>
      <c r="K36" s="319"/>
      <c r="L36" s="76">
        <v>199</v>
      </c>
      <c r="M36" s="79"/>
    </row>
    <row r="37" spans="1:15" x14ac:dyDescent="0.2">
      <c r="A37" t="s">
        <v>88</v>
      </c>
      <c r="B37" s="75">
        <v>19</v>
      </c>
      <c r="C37" s="292" t="s">
        <v>87</v>
      </c>
      <c r="D37" s="292"/>
      <c r="E37" s="249" t="s">
        <v>92</v>
      </c>
      <c r="F37" s="249"/>
      <c r="G37" s="249"/>
      <c r="H37" s="249"/>
      <c r="I37" s="249"/>
      <c r="J37" s="249"/>
      <c r="K37" s="249"/>
      <c r="L37" s="76">
        <v>50</v>
      </c>
      <c r="M37" s="79"/>
    </row>
    <row r="38" spans="1:15" ht="15" thickBot="1" x14ac:dyDescent="0.25">
      <c r="A38" t="s">
        <v>91</v>
      </c>
      <c r="B38" s="84">
        <v>20</v>
      </c>
      <c r="C38" s="304" t="s">
        <v>89</v>
      </c>
      <c r="D38" s="304"/>
      <c r="E38" s="310" t="s">
        <v>93</v>
      </c>
      <c r="F38" s="310"/>
      <c r="G38" s="310"/>
      <c r="H38" s="310"/>
      <c r="I38" s="310"/>
      <c r="J38" s="310"/>
      <c r="K38" s="310"/>
      <c r="L38" s="82">
        <v>55</v>
      </c>
      <c r="M38" s="83"/>
    </row>
    <row r="41" spans="1:15" ht="29.25" thickBot="1" x14ac:dyDescent="0.25">
      <c r="K41" s="45" t="s">
        <v>163</v>
      </c>
      <c r="L41" s="3" t="s">
        <v>34</v>
      </c>
      <c r="M41" s="4" t="s">
        <v>35</v>
      </c>
      <c r="N41" s="32" t="s">
        <v>165</v>
      </c>
      <c r="O41" s="46" t="s">
        <v>166</v>
      </c>
    </row>
    <row r="42" spans="1:15" x14ac:dyDescent="0.2">
      <c r="G42" s="56"/>
      <c r="H42" s="311" t="s">
        <v>73</v>
      </c>
      <c r="I42" s="312"/>
      <c r="J42" s="312"/>
      <c r="K42" s="14">
        <f>L42+M42</f>
        <v>26876</v>
      </c>
      <c r="L42" s="14">
        <f>SUM(L20:L22,L34:L38)</f>
        <v>1678</v>
      </c>
      <c r="M42" s="15">
        <f>SUM(M4,M6,M14:M19,M23,M25)</f>
        <v>25198</v>
      </c>
      <c r="N42" s="25">
        <f>N98</f>
        <v>4955</v>
      </c>
      <c r="O42">
        <f>K42+N42</f>
        <v>31831</v>
      </c>
    </row>
    <row r="43" spans="1:15" x14ac:dyDescent="0.2">
      <c r="G43" s="56"/>
      <c r="H43" s="313" t="s">
        <v>74</v>
      </c>
      <c r="I43" s="314"/>
      <c r="J43" s="314"/>
      <c r="K43" s="60">
        <f>L43+M43</f>
        <v>30676</v>
      </c>
      <c r="L43" s="60">
        <f>SUM(L20:L22,L34:L38)</f>
        <v>1678</v>
      </c>
      <c r="M43" s="61">
        <f>SUM(M5,M7,M14:M19,M23,M25)</f>
        <v>28998</v>
      </c>
      <c r="N43" s="62">
        <f>N98</f>
        <v>4955</v>
      </c>
      <c r="O43" s="63">
        <f t="shared" ref="O43:O45" si="0">K43+N43</f>
        <v>35631</v>
      </c>
    </row>
    <row r="44" spans="1:15" x14ac:dyDescent="0.2">
      <c r="G44" s="56"/>
      <c r="H44" s="315" t="s">
        <v>172</v>
      </c>
      <c r="I44" s="316"/>
      <c r="J44" s="316"/>
      <c r="K44" s="16">
        <f>SUM(L27,K42)</f>
        <v>30625</v>
      </c>
      <c r="L44" s="16">
        <f>SUM(L42,L27)</f>
        <v>5427</v>
      </c>
      <c r="M44" s="17">
        <f>M42</f>
        <v>25198</v>
      </c>
      <c r="N44" s="25">
        <f>N98</f>
        <v>4955</v>
      </c>
      <c r="O44">
        <f t="shared" si="0"/>
        <v>35580</v>
      </c>
    </row>
    <row r="45" spans="1:15" ht="15" thickBot="1" x14ac:dyDescent="0.25">
      <c r="G45" s="56"/>
      <c r="H45" s="317" t="s">
        <v>52</v>
      </c>
      <c r="I45" s="318"/>
      <c r="J45" s="318"/>
      <c r="K45" s="18">
        <f>SUM(L27,K43)</f>
        <v>34425</v>
      </c>
      <c r="L45" s="18">
        <f>SUM(L27,L43)</f>
        <v>5427</v>
      </c>
      <c r="M45" s="19">
        <f>M43</f>
        <v>28998</v>
      </c>
      <c r="N45" s="25">
        <f>N98</f>
        <v>4955</v>
      </c>
      <c r="O45">
        <f t="shared" si="0"/>
        <v>39380</v>
      </c>
    </row>
    <row r="46" spans="1:15" ht="15" thickBot="1" x14ac:dyDescent="0.25">
      <c r="G46" s="41"/>
      <c r="H46" s="49"/>
      <c r="I46" s="49"/>
      <c r="J46" s="49"/>
      <c r="K46" s="31"/>
      <c r="L46" s="31"/>
      <c r="M46" s="31"/>
    </row>
    <row r="47" spans="1:15" ht="25.5" x14ac:dyDescent="0.2">
      <c r="C47" s="238" t="s">
        <v>165</v>
      </c>
      <c r="D47" s="239"/>
      <c r="E47" s="239"/>
      <c r="F47" s="239"/>
      <c r="G47" s="239"/>
      <c r="H47" s="239"/>
      <c r="I47" s="239"/>
      <c r="J47" s="239"/>
      <c r="K47" s="239"/>
      <c r="L47" s="239"/>
      <c r="M47" s="239"/>
      <c r="N47" s="240"/>
    </row>
    <row r="48" spans="1:15" ht="18" x14ac:dyDescent="0.2">
      <c r="C48" s="51" t="s">
        <v>31</v>
      </c>
      <c r="D48" s="52" t="s">
        <v>32</v>
      </c>
      <c r="E48" s="261" t="s">
        <v>164</v>
      </c>
      <c r="F48" s="261"/>
      <c r="G48" s="261"/>
      <c r="H48" s="261"/>
      <c r="I48" s="261"/>
      <c r="J48" s="261"/>
      <c r="K48" s="261"/>
      <c r="L48" s="52" t="s">
        <v>144</v>
      </c>
      <c r="M48" s="52" t="s">
        <v>143</v>
      </c>
      <c r="N48" s="53" t="s">
        <v>86</v>
      </c>
    </row>
    <row r="49" spans="2:19" ht="14.25" customHeight="1" x14ac:dyDescent="0.2">
      <c r="B49" s="57" t="s">
        <v>182</v>
      </c>
      <c r="C49" s="29">
        <v>1</v>
      </c>
      <c r="D49" s="33" t="s">
        <v>63</v>
      </c>
      <c r="E49" s="320" t="s">
        <v>169</v>
      </c>
      <c r="F49" s="320"/>
      <c r="G49" s="320"/>
      <c r="H49" s="320"/>
      <c r="I49" s="320"/>
      <c r="J49" s="320"/>
      <c r="K49" s="320"/>
      <c r="L49" s="31">
        <v>1</v>
      </c>
      <c r="M49" s="31">
        <v>399</v>
      </c>
      <c r="N49" s="30">
        <f>L49*M49</f>
        <v>399</v>
      </c>
      <c r="O49" s="35"/>
      <c r="P49" s="35"/>
      <c r="Q49" s="35"/>
      <c r="R49" s="35"/>
    </row>
    <row r="50" spans="2:19" x14ac:dyDescent="0.2">
      <c r="B50" s="57" t="s">
        <v>182</v>
      </c>
      <c r="C50" s="66">
        <v>2</v>
      </c>
      <c r="D50" s="33" t="s">
        <v>64</v>
      </c>
      <c r="E50" s="320" t="s">
        <v>168</v>
      </c>
      <c r="F50" s="320"/>
      <c r="G50" s="320"/>
      <c r="H50" s="320"/>
      <c r="I50" s="320"/>
      <c r="J50" s="320"/>
      <c r="K50" s="320"/>
      <c r="L50" s="31">
        <v>1</v>
      </c>
      <c r="M50" s="31">
        <v>629</v>
      </c>
      <c r="N50" s="30">
        <f t="shared" ref="N50:N95" si="1">L50*M50</f>
        <v>629</v>
      </c>
      <c r="O50" s="35"/>
      <c r="P50" s="35"/>
      <c r="Q50" s="35"/>
      <c r="R50" s="35"/>
    </row>
    <row r="51" spans="2:19" x14ac:dyDescent="0.2">
      <c r="B51" s="57"/>
      <c r="C51" s="66">
        <v>3</v>
      </c>
      <c r="D51" s="33" t="s">
        <v>171</v>
      </c>
      <c r="E51" s="320" t="s">
        <v>170</v>
      </c>
      <c r="F51" s="320"/>
      <c r="G51" s="320"/>
      <c r="H51" s="320"/>
      <c r="I51" s="320"/>
      <c r="J51" s="320"/>
      <c r="K51" s="320"/>
      <c r="L51" s="31">
        <v>1</v>
      </c>
      <c r="M51" s="31">
        <v>69</v>
      </c>
      <c r="N51" s="30">
        <f t="shared" si="1"/>
        <v>69</v>
      </c>
      <c r="O51" s="35"/>
      <c r="P51" s="35"/>
      <c r="Q51" s="35"/>
      <c r="R51" s="35"/>
    </row>
    <row r="52" spans="2:19" x14ac:dyDescent="0.2">
      <c r="B52" s="57"/>
      <c r="C52" s="66">
        <v>4</v>
      </c>
      <c r="D52" s="33" t="s">
        <v>68</v>
      </c>
      <c r="E52" s="320" t="s">
        <v>212</v>
      </c>
      <c r="F52" s="320"/>
      <c r="G52" s="320"/>
      <c r="H52" s="320"/>
      <c r="I52" s="320"/>
      <c r="J52" s="320"/>
      <c r="K52" s="320"/>
      <c r="L52" s="31">
        <v>2</v>
      </c>
      <c r="M52" s="31">
        <v>439</v>
      </c>
      <c r="N52" s="30">
        <f t="shared" si="1"/>
        <v>878</v>
      </c>
      <c r="O52" s="35"/>
      <c r="P52" s="35"/>
      <c r="Q52" s="35"/>
      <c r="R52" s="35"/>
    </row>
    <row r="53" spans="2:19" x14ac:dyDescent="0.2">
      <c r="B53" s="57" t="s">
        <v>182</v>
      </c>
      <c r="C53" s="66">
        <v>5</v>
      </c>
      <c r="D53" s="33" t="s">
        <v>69</v>
      </c>
      <c r="E53" s="320" t="s">
        <v>114</v>
      </c>
      <c r="F53" s="320"/>
      <c r="G53" s="320"/>
      <c r="H53" s="320"/>
      <c r="I53" s="320"/>
      <c r="J53" s="320"/>
      <c r="K53" s="320"/>
      <c r="L53" s="31">
        <v>1</v>
      </c>
      <c r="M53" s="31">
        <v>336</v>
      </c>
      <c r="N53" s="30">
        <f t="shared" si="1"/>
        <v>336</v>
      </c>
      <c r="O53" s="35"/>
      <c r="P53" s="35"/>
      <c r="Q53" s="35"/>
      <c r="R53" s="35"/>
    </row>
    <row r="54" spans="2:19" ht="14.25" customHeight="1" x14ac:dyDescent="0.2">
      <c r="B54" s="57"/>
      <c r="C54" s="66">
        <v>6</v>
      </c>
      <c r="D54" s="33" t="s">
        <v>70</v>
      </c>
      <c r="E54" s="209" t="s">
        <v>184</v>
      </c>
      <c r="F54" s="209"/>
      <c r="G54" s="209"/>
      <c r="H54" s="209"/>
      <c r="I54" s="209"/>
      <c r="J54" s="209"/>
      <c r="K54" s="209"/>
      <c r="L54" s="31">
        <v>1</v>
      </c>
      <c r="M54" s="31">
        <v>208</v>
      </c>
      <c r="N54" s="30">
        <f t="shared" si="1"/>
        <v>208</v>
      </c>
      <c r="O54" s="35"/>
      <c r="P54" s="35"/>
      <c r="Q54" s="35"/>
      <c r="R54" s="35"/>
    </row>
    <row r="55" spans="2:19" x14ac:dyDescent="0.2">
      <c r="B55" s="57"/>
      <c r="C55" s="66">
        <v>7</v>
      </c>
      <c r="D55" s="33" t="s">
        <v>71</v>
      </c>
      <c r="E55" s="320" t="s">
        <v>149</v>
      </c>
      <c r="F55" s="320"/>
      <c r="G55" s="320"/>
      <c r="H55" s="320"/>
      <c r="I55" s="320"/>
      <c r="J55" s="320"/>
      <c r="K55" s="320"/>
      <c r="L55" s="47">
        <v>8</v>
      </c>
      <c r="M55" s="31">
        <v>12</v>
      </c>
      <c r="N55" s="30">
        <f t="shared" si="1"/>
        <v>96</v>
      </c>
      <c r="O55" s="35"/>
      <c r="P55" s="35"/>
      <c r="Q55" s="35"/>
      <c r="R55" s="35"/>
    </row>
    <row r="56" spans="2:19" x14ac:dyDescent="0.2">
      <c r="B56" s="57"/>
      <c r="C56" s="66">
        <v>8</v>
      </c>
      <c r="D56" s="181" t="s">
        <v>98</v>
      </c>
      <c r="E56" s="321" t="s">
        <v>134</v>
      </c>
      <c r="F56" s="321"/>
      <c r="G56" s="321"/>
      <c r="H56" s="321"/>
      <c r="I56" s="321"/>
      <c r="J56" s="321"/>
      <c r="K56" s="321"/>
      <c r="L56" s="47">
        <v>2</v>
      </c>
      <c r="M56" s="31">
        <v>128</v>
      </c>
      <c r="N56" s="30">
        <f t="shared" si="1"/>
        <v>256</v>
      </c>
      <c r="O56" s="35"/>
      <c r="P56" s="35"/>
      <c r="Q56" s="35"/>
      <c r="R56" s="35"/>
    </row>
    <row r="57" spans="2:19" ht="14.25" customHeight="1" x14ac:dyDescent="0.2">
      <c r="B57" s="57"/>
      <c r="C57" s="71">
        <v>9</v>
      </c>
      <c r="D57" s="70" t="s">
        <v>178</v>
      </c>
      <c r="E57" s="321" t="s">
        <v>179</v>
      </c>
      <c r="F57" s="321"/>
      <c r="G57" s="321"/>
      <c r="H57" s="321"/>
      <c r="I57" s="321"/>
      <c r="J57" s="321"/>
      <c r="K57" s="321"/>
      <c r="L57" s="47">
        <v>2</v>
      </c>
      <c r="M57" s="68">
        <v>10</v>
      </c>
      <c r="N57" s="67">
        <f t="shared" si="1"/>
        <v>20</v>
      </c>
      <c r="O57" s="35"/>
      <c r="P57" s="35"/>
      <c r="Q57" s="35"/>
      <c r="R57" s="35"/>
    </row>
    <row r="58" spans="2:19" x14ac:dyDescent="0.2">
      <c r="B58" s="57"/>
      <c r="C58" s="71">
        <v>10</v>
      </c>
      <c r="D58" s="33" t="s">
        <v>72</v>
      </c>
      <c r="E58" s="320" t="s">
        <v>181</v>
      </c>
      <c r="F58" s="320"/>
      <c r="G58" s="320"/>
      <c r="H58" s="320"/>
      <c r="I58" s="320"/>
      <c r="J58" s="320"/>
      <c r="K58" s="320"/>
      <c r="L58" s="47">
        <v>1</v>
      </c>
      <c r="M58" s="31">
        <v>119</v>
      </c>
      <c r="N58" s="30">
        <f t="shared" si="1"/>
        <v>119</v>
      </c>
      <c r="O58" s="35"/>
      <c r="P58" s="35"/>
      <c r="Q58" s="35"/>
      <c r="R58" s="35"/>
    </row>
    <row r="59" spans="2:19" x14ac:dyDescent="0.2">
      <c r="B59" s="57"/>
      <c r="C59" s="71">
        <v>11</v>
      </c>
      <c r="D59" s="33" t="s">
        <v>121</v>
      </c>
      <c r="E59" s="321" t="s">
        <v>120</v>
      </c>
      <c r="F59" s="321"/>
      <c r="G59" s="321"/>
      <c r="H59" s="321"/>
      <c r="I59" s="321"/>
      <c r="J59" s="321"/>
      <c r="K59" s="321"/>
      <c r="L59" s="31">
        <v>1</v>
      </c>
      <c r="M59" s="31">
        <v>25</v>
      </c>
      <c r="N59" s="30">
        <f t="shared" si="1"/>
        <v>25</v>
      </c>
      <c r="O59" s="35"/>
      <c r="P59" s="35"/>
      <c r="Q59" s="35"/>
      <c r="R59" s="35"/>
    </row>
    <row r="60" spans="2:19" x14ac:dyDescent="0.2">
      <c r="B60" s="57"/>
      <c r="C60" s="71">
        <v>12</v>
      </c>
      <c r="D60" s="33" t="s">
        <v>108</v>
      </c>
      <c r="E60" s="320" t="s">
        <v>107</v>
      </c>
      <c r="F60" s="320"/>
      <c r="G60" s="320"/>
      <c r="H60" s="320"/>
      <c r="I60" s="320"/>
      <c r="J60" s="320"/>
      <c r="K60" s="320"/>
      <c r="L60" s="31">
        <v>1</v>
      </c>
      <c r="M60" s="31">
        <v>46</v>
      </c>
      <c r="N60" s="30">
        <f t="shared" si="1"/>
        <v>46</v>
      </c>
      <c r="O60" s="35"/>
      <c r="P60" s="35"/>
      <c r="Q60" s="35"/>
      <c r="R60" s="35"/>
    </row>
    <row r="61" spans="2:19" x14ac:dyDescent="0.2">
      <c r="B61" s="57"/>
      <c r="C61" s="71">
        <v>13</v>
      </c>
      <c r="D61" s="33" t="s">
        <v>109</v>
      </c>
      <c r="E61" s="320" t="s">
        <v>110</v>
      </c>
      <c r="F61" s="320"/>
      <c r="G61" s="320"/>
      <c r="H61" s="320"/>
      <c r="I61" s="320"/>
      <c r="J61" s="320"/>
      <c r="K61" s="320"/>
      <c r="L61" s="31">
        <v>1</v>
      </c>
      <c r="M61" s="31">
        <v>78</v>
      </c>
      <c r="N61" s="30">
        <f t="shared" si="1"/>
        <v>78</v>
      </c>
      <c r="O61" s="35"/>
      <c r="P61" s="35"/>
      <c r="Q61" s="35"/>
      <c r="R61" s="35"/>
    </row>
    <row r="62" spans="2:19" x14ac:dyDescent="0.2">
      <c r="B62" s="57"/>
      <c r="C62" s="71">
        <v>14</v>
      </c>
      <c r="D62" s="33" t="s">
        <v>116</v>
      </c>
      <c r="E62" s="320" t="s">
        <v>111</v>
      </c>
      <c r="F62" s="320"/>
      <c r="G62" s="320"/>
      <c r="H62" s="320"/>
      <c r="I62" s="320"/>
      <c r="J62" s="320"/>
      <c r="K62" s="320"/>
      <c r="L62" s="31">
        <v>10</v>
      </c>
      <c r="M62" s="31">
        <v>6.5</v>
      </c>
      <c r="N62" s="30">
        <f t="shared" si="1"/>
        <v>65</v>
      </c>
      <c r="O62" s="35"/>
      <c r="P62" s="35"/>
      <c r="Q62" s="35"/>
      <c r="R62" s="35"/>
    </row>
    <row r="63" spans="2:19" x14ac:dyDescent="0.2">
      <c r="B63" s="57"/>
      <c r="C63" s="71">
        <v>15</v>
      </c>
      <c r="D63" s="320" t="s">
        <v>117</v>
      </c>
      <c r="E63" s="320" t="s">
        <v>115</v>
      </c>
      <c r="F63" s="320"/>
      <c r="G63" s="320"/>
      <c r="H63" s="320"/>
      <c r="I63" s="320"/>
      <c r="J63" s="320"/>
      <c r="K63" s="320"/>
      <c r="L63" s="31">
        <v>1</v>
      </c>
      <c r="M63" s="31">
        <v>16</v>
      </c>
      <c r="N63" s="30">
        <f t="shared" si="1"/>
        <v>16</v>
      </c>
    </row>
    <row r="64" spans="2:19" ht="14.25" customHeight="1" x14ac:dyDescent="0.2">
      <c r="B64" s="57"/>
      <c r="C64" s="71">
        <v>16</v>
      </c>
      <c r="D64" s="320"/>
      <c r="E64" s="320" t="s">
        <v>118</v>
      </c>
      <c r="F64" s="320"/>
      <c r="G64" s="320"/>
      <c r="H64" s="320"/>
      <c r="I64" s="320"/>
      <c r="J64" s="320"/>
      <c r="K64" s="320"/>
      <c r="L64" s="31">
        <v>1</v>
      </c>
      <c r="M64" s="31">
        <v>19.5</v>
      </c>
      <c r="N64" s="30">
        <f t="shared" si="1"/>
        <v>19.5</v>
      </c>
      <c r="P64" s="58"/>
      <c r="Q64" s="58"/>
      <c r="R64" s="58"/>
      <c r="S64" s="58"/>
    </row>
    <row r="65" spans="2:19" ht="14.25" customHeight="1" thickBot="1" x14ac:dyDescent="0.25">
      <c r="B65" s="57"/>
      <c r="C65" s="71">
        <v>17</v>
      </c>
      <c r="D65" s="33" t="s">
        <v>133</v>
      </c>
      <c r="E65" s="320" t="s">
        <v>132</v>
      </c>
      <c r="F65" s="320"/>
      <c r="G65" s="320"/>
      <c r="H65" s="320"/>
      <c r="I65" s="320"/>
      <c r="J65" s="320"/>
      <c r="K65" s="320"/>
      <c r="L65" s="31">
        <v>1</v>
      </c>
      <c r="M65" s="31">
        <v>98</v>
      </c>
      <c r="N65" s="30">
        <f t="shared" si="1"/>
        <v>98</v>
      </c>
      <c r="P65" s="58"/>
      <c r="Q65" s="58"/>
      <c r="R65" s="58"/>
      <c r="S65" s="58"/>
    </row>
    <row r="66" spans="2:19" x14ac:dyDescent="0.2">
      <c r="B66" s="57"/>
      <c r="C66" s="71">
        <v>18</v>
      </c>
      <c r="D66" s="33" t="s">
        <v>135</v>
      </c>
      <c r="E66" s="324"/>
      <c r="F66" s="325"/>
      <c r="G66" s="325"/>
      <c r="H66" s="325"/>
      <c r="I66" s="325"/>
      <c r="J66" s="325"/>
      <c r="K66" s="326"/>
      <c r="L66" s="31">
        <v>1</v>
      </c>
      <c r="M66" s="31"/>
      <c r="N66" s="30">
        <f t="shared" si="1"/>
        <v>0</v>
      </c>
    </row>
    <row r="67" spans="2:19" x14ac:dyDescent="0.2">
      <c r="B67" s="57"/>
      <c r="C67" s="71">
        <v>19</v>
      </c>
      <c r="D67" s="69" t="s">
        <v>136</v>
      </c>
      <c r="E67" s="323" t="s">
        <v>180</v>
      </c>
      <c r="F67" s="320"/>
      <c r="G67" s="320"/>
      <c r="H67" s="320"/>
      <c r="I67" s="320"/>
      <c r="J67" s="320"/>
      <c r="K67" s="322"/>
      <c r="L67" s="31">
        <v>2</v>
      </c>
      <c r="M67" s="31">
        <v>21.8</v>
      </c>
      <c r="N67" s="30">
        <f t="shared" si="1"/>
        <v>43.6</v>
      </c>
    </row>
    <row r="68" spans="2:19" x14ac:dyDescent="0.2">
      <c r="B68" s="57"/>
      <c r="C68" s="71">
        <v>20</v>
      </c>
      <c r="D68" s="33" t="s">
        <v>137</v>
      </c>
      <c r="E68" s="323"/>
      <c r="F68" s="320"/>
      <c r="G68" s="320"/>
      <c r="H68" s="320"/>
      <c r="I68" s="320"/>
      <c r="J68" s="320"/>
      <c r="K68" s="322"/>
      <c r="L68" s="31">
        <v>1</v>
      </c>
      <c r="M68" s="31"/>
      <c r="N68" s="30">
        <f t="shared" si="1"/>
        <v>0</v>
      </c>
    </row>
    <row r="69" spans="2:19" x14ac:dyDescent="0.2">
      <c r="B69" s="57"/>
      <c r="C69" s="71">
        <v>21</v>
      </c>
      <c r="D69" s="33" t="s">
        <v>138</v>
      </c>
      <c r="E69" s="323"/>
      <c r="F69" s="320"/>
      <c r="G69" s="320"/>
      <c r="H69" s="320"/>
      <c r="I69" s="320"/>
      <c r="J69" s="320"/>
      <c r="K69" s="322"/>
      <c r="L69" s="31">
        <v>1</v>
      </c>
      <c r="M69" s="31"/>
      <c r="N69" s="30">
        <f t="shared" si="1"/>
        <v>0</v>
      </c>
    </row>
    <row r="70" spans="2:19" x14ac:dyDescent="0.2">
      <c r="B70" s="57"/>
      <c r="C70" s="71">
        <v>22</v>
      </c>
      <c r="D70" s="33" t="s">
        <v>139</v>
      </c>
      <c r="E70" s="323" t="s">
        <v>154</v>
      </c>
      <c r="F70" s="320"/>
      <c r="G70" s="320"/>
      <c r="H70" s="320"/>
      <c r="I70" s="320"/>
      <c r="J70" s="320"/>
      <c r="K70" s="322"/>
      <c r="L70" s="31">
        <v>1</v>
      </c>
      <c r="M70" s="31">
        <v>36</v>
      </c>
      <c r="N70" s="30">
        <f t="shared" si="1"/>
        <v>36</v>
      </c>
    </row>
    <row r="71" spans="2:19" x14ac:dyDescent="0.2">
      <c r="B71" s="57"/>
      <c r="C71" s="71">
        <v>23</v>
      </c>
      <c r="D71" s="322" t="s">
        <v>140</v>
      </c>
      <c r="E71" s="323" t="s">
        <v>153</v>
      </c>
      <c r="F71" s="320"/>
      <c r="G71" s="320"/>
      <c r="H71" s="320"/>
      <c r="I71" s="320"/>
      <c r="J71" s="320"/>
      <c r="K71" s="322"/>
      <c r="L71" s="31">
        <v>3</v>
      </c>
      <c r="M71" s="31">
        <v>6.8</v>
      </c>
      <c r="N71" s="30">
        <f t="shared" si="1"/>
        <v>20.399999999999999</v>
      </c>
    </row>
    <row r="72" spans="2:19" x14ac:dyDescent="0.2">
      <c r="B72" s="57"/>
      <c r="C72" s="71">
        <v>24</v>
      </c>
      <c r="D72" s="322"/>
      <c r="E72" s="323" t="s">
        <v>152</v>
      </c>
      <c r="F72" s="320"/>
      <c r="G72" s="320"/>
      <c r="H72" s="320"/>
      <c r="I72" s="320"/>
      <c r="J72" s="320"/>
      <c r="K72" s="322"/>
      <c r="L72" s="31">
        <v>2</v>
      </c>
      <c r="M72" s="31">
        <v>8</v>
      </c>
      <c r="N72" s="30">
        <f t="shared" si="1"/>
        <v>16</v>
      </c>
    </row>
    <row r="73" spans="2:19" x14ac:dyDescent="0.2">
      <c r="B73" s="57"/>
      <c r="C73" s="71">
        <v>25</v>
      </c>
      <c r="D73" s="322"/>
      <c r="E73" s="323" t="s">
        <v>151</v>
      </c>
      <c r="F73" s="320"/>
      <c r="G73" s="320"/>
      <c r="H73" s="320"/>
      <c r="I73" s="320"/>
      <c r="J73" s="320"/>
      <c r="K73" s="322"/>
      <c r="L73" s="31">
        <v>1</v>
      </c>
      <c r="M73" s="31">
        <v>10.5</v>
      </c>
      <c r="N73" s="30">
        <f t="shared" si="1"/>
        <v>10.5</v>
      </c>
    </row>
    <row r="74" spans="2:19" x14ac:dyDescent="0.2">
      <c r="B74" s="57"/>
      <c r="C74" s="71">
        <v>26</v>
      </c>
      <c r="D74" s="322"/>
      <c r="E74" s="323" t="s">
        <v>150</v>
      </c>
      <c r="F74" s="320"/>
      <c r="G74" s="320"/>
      <c r="H74" s="320"/>
      <c r="I74" s="320"/>
      <c r="J74" s="320"/>
      <c r="K74" s="322"/>
      <c r="L74" s="31">
        <v>1</v>
      </c>
      <c r="M74" s="31">
        <v>12</v>
      </c>
      <c r="N74" s="30">
        <f t="shared" si="1"/>
        <v>12</v>
      </c>
    </row>
    <row r="75" spans="2:19" ht="14.25" customHeight="1" x14ac:dyDescent="0.2">
      <c r="B75" s="57"/>
      <c r="C75" s="71">
        <v>27</v>
      </c>
      <c r="D75" s="322" t="s">
        <v>141</v>
      </c>
      <c r="E75" s="323" t="s">
        <v>155</v>
      </c>
      <c r="F75" s="320"/>
      <c r="G75" s="320"/>
      <c r="H75" s="320"/>
      <c r="I75" s="320"/>
      <c r="J75" s="320"/>
      <c r="K75" s="322"/>
      <c r="L75" s="31">
        <v>1</v>
      </c>
      <c r="M75" s="31">
        <v>15</v>
      </c>
      <c r="N75" s="30">
        <f t="shared" si="1"/>
        <v>15</v>
      </c>
    </row>
    <row r="76" spans="2:19" x14ac:dyDescent="0.2">
      <c r="B76" s="57"/>
      <c r="C76" s="71">
        <v>28</v>
      </c>
      <c r="D76" s="322"/>
      <c r="E76" s="323" t="s">
        <v>156</v>
      </c>
      <c r="F76" s="320"/>
      <c r="G76" s="320"/>
      <c r="H76" s="320"/>
      <c r="I76" s="320"/>
      <c r="J76" s="320"/>
      <c r="K76" s="322"/>
      <c r="L76" s="31">
        <v>1</v>
      </c>
      <c r="M76" s="31">
        <v>15</v>
      </c>
      <c r="N76" s="30">
        <f t="shared" si="1"/>
        <v>15</v>
      </c>
    </row>
    <row r="77" spans="2:19" x14ac:dyDescent="0.2">
      <c r="B77" s="57"/>
      <c r="C77" s="71">
        <v>29</v>
      </c>
      <c r="D77" s="322"/>
      <c r="E77" s="323" t="s">
        <v>157</v>
      </c>
      <c r="F77" s="320"/>
      <c r="G77" s="320"/>
      <c r="H77" s="320"/>
      <c r="I77" s="320"/>
      <c r="J77" s="320"/>
      <c r="K77" s="322"/>
      <c r="L77" s="31">
        <v>1</v>
      </c>
      <c r="M77" s="31">
        <v>15</v>
      </c>
      <c r="N77" s="30">
        <f t="shared" si="1"/>
        <v>15</v>
      </c>
    </row>
    <row r="78" spans="2:19" x14ac:dyDescent="0.2">
      <c r="B78" s="57"/>
      <c r="C78" s="71">
        <v>30</v>
      </c>
      <c r="D78" s="322"/>
      <c r="E78" s="323" t="s">
        <v>158</v>
      </c>
      <c r="F78" s="320"/>
      <c r="G78" s="320"/>
      <c r="H78" s="320"/>
      <c r="I78" s="320"/>
      <c r="J78" s="320"/>
      <c r="K78" s="322"/>
      <c r="L78" s="31">
        <v>6</v>
      </c>
      <c r="M78" s="31">
        <v>25</v>
      </c>
      <c r="N78" s="30">
        <f t="shared" si="1"/>
        <v>150</v>
      </c>
    </row>
    <row r="79" spans="2:19" x14ac:dyDescent="0.2">
      <c r="B79" s="57"/>
      <c r="C79" s="71">
        <v>31</v>
      </c>
      <c r="D79" s="320" t="s">
        <v>142</v>
      </c>
      <c r="E79" s="327" t="s">
        <v>160</v>
      </c>
      <c r="F79" s="321"/>
      <c r="G79" s="321"/>
      <c r="H79" s="321"/>
      <c r="I79" s="321"/>
      <c r="J79" s="321"/>
      <c r="K79" s="328"/>
      <c r="L79" s="31">
        <v>1</v>
      </c>
      <c r="M79" s="31">
        <v>38</v>
      </c>
      <c r="N79" s="30">
        <f t="shared" si="1"/>
        <v>38</v>
      </c>
    </row>
    <row r="80" spans="2:19" x14ac:dyDescent="0.2">
      <c r="B80" s="57"/>
      <c r="C80" s="71">
        <v>32</v>
      </c>
      <c r="D80" s="320"/>
      <c r="E80" s="327" t="s">
        <v>159</v>
      </c>
      <c r="F80" s="321"/>
      <c r="G80" s="321"/>
      <c r="H80" s="321"/>
      <c r="I80" s="321"/>
      <c r="J80" s="321"/>
      <c r="K80" s="328"/>
      <c r="L80" s="31">
        <v>1</v>
      </c>
      <c r="M80" s="31">
        <v>38</v>
      </c>
      <c r="N80" s="30">
        <f t="shared" si="1"/>
        <v>38</v>
      </c>
    </row>
    <row r="81" spans="2:14" ht="15" thickBot="1" x14ac:dyDescent="0.25">
      <c r="B81" s="57"/>
      <c r="C81" s="71">
        <v>33</v>
      </c>
      <c r="D81" s="320"/>
      <c r="E81" s="329" t="s">
        <v>161</v>
      </c>
      <c r="F81" s="330"/>
      <c r="G81" s="330"/>
      <c r="H81" s="330"/>
      <c r="I81" s="330"/>
      <c r="J81" s="330"/>
      <c r="K81" s="331"/>
      <c r="L81" s="31">
        <v>18</v>
      </c>
      <c r="M81" s="31">
        <v>18</v>
      </c>
      <c r="N81" s="30">
        <f t="shared" si="1"/>
        <v>324</v>
      </c>
    </row>
    <row r="82" spans="2:14" x14ac:dyDescent="0.2">
      <c r="B82" s="57"/>
      <c r="C82" s="71">
        <v>34</v>
      </c>
      <c r="D82" s="33" t="s">
        <v>167</v>
      </c>
      <c r="E82" s="320" t="s">
        <v>101</v>
      </c>
      <c r="F82" s="320"/>
      <c r="G82" s="320"/>
      <c r="H82" s="320"/>
      <c r="I82" s="320"/>
      <c r="J82" s="320"/>
      <c r="K82" s="320"/>
      <c r="L82" s="48">
        <v>4</v>
      </c>
      <c r="M82" s="31">
        <v>12</v>
      </c>
      <c r="N82" s="30">
        <f t="shared" si="1"/>
        <v>48</v>
      </c>
    </row>
    <row r="83" spans="2:14" ht="28.5" x14ac:dyDescent="0.2">
      <c r="B83" s="55" t="s">
        <v>182</v>
      </c>
      <c r="C83" s="66">
        <v>35</v>
      </c>
      <c r="D83" s="33" t="s">
        <v>103</v>
      </c>
      <c r="E83" s="320" t="s">
        <v>119</v>
      </c>
      <c r="F83" s="320"/>
      <c r="G83" s="320"/>
      <c r="H83" s="320"/>
      <c r="I83" s="320"/>
      <c r="J83" s="320"/>
      <c r="K83" s="320"/>
      <c r="L83" s="31">
        <v>1</v>
      </c>
      <c r="M83" s="31">
        <v>68</v>
      </c>
      <c r="N83" s="30">
        <f t="shared" si="1"/>
        <v>68</v>
      </c>
    </row>
    <row r="84" spans="2:14" ht="28.5" x14ac:dyDescent="0.2">
      <c r="B84" s="57"/>
      <c r="C84" s="66">
        <v>36</v>
      </c>
      <c r="D84" s="33" t="s">
        <v>102</v>
      </c>
      <c r="E84" s="320" t="s">
        <v>100</v>
      </c>
      <c r="F84" s="320"/>
      <c r="G84" s="320"/>
      <c r="H84" s="320"/>
      <c r="I84" s="320"/>
      <c r="J84" s="320"/>
      <c r="K84" s="320"/>
      <c r="L84" s="31">
        <v>1</v>
      </c>
      <c r="M84" s="31">
        <v>98</v>
      </c>
      <c r="N84" s="30">
        <f t="shared" si="1"/>
        <v>98</v>
      </c>
    </row>
    <row r="85" spans="2:14" x14ac:dyDescent="0.2">
      <c r="C85" s="66">
        <v>37</v>
      </c>
      <c r="D85" s="33" t="s">
        <v>99</v>
      </c>
      <c r="E85" s="321" t="s">
        <v>97</v>
      </c>
      <c r="F85" s="321"/>
      <c r="G85" s="321"/>
      <c r="H85" s="321"/>
      <c r="I85" s="321"/>
      <c r="J85" s="321"/>
      <c r="K85" s="321"/>
      <c r="L85" s="31">
        <v>2</v>
      </c>
      <c r="M85" s="31">
        <v>16</v>
      </c>
      <c r="N85" s="30">
        <f t="shared" si="1"/>
        <v>32</v>
      </c>
    </row>
    <row r="86" spans="2:14" x14ac:dyDescent="0.2">
      <c r="C86" s="71">
        <v>38</v>
      </c>
      <c r="D86" s="33" t="s">
        <v>105</v>
      </c>
      <c r="E86" s="320" t="s">
        <v>104</v>
      </c>
      <c r="F86" s="320"/>
      <c r="G86" s="320"/>
      <c r="H86" s="320"/>
      <c r="I86" s="320"/>
      <c r="J86" s="320"/>
      <c r="K86" s="320"/>
      <c r="L86" s="31">
        <v>1</v>
      </c>
      <c r="M86" s="31">
        <v>6</v>
      </c>
      <c r="N86" s="30">
        <f t="shared" si="1"/>
        <v>6</v>
      </c>
    </row>
    <row r="87" spans="2:14" x14ac:dyDescent="0.2">
      <c r="C87" s="71">
        <v>39</v>
      </c>
      <c r="D87" s="33" t="s">
        <v>113</v>
      </c>
      <c r="E87" s="320" t="s">
        <v>112</v>
      </c>
      <c r="F87" s="320"/>
      <c r="G87" s="320"/>
      <c r="H87" s="320"/>
      <c r="I87" s="320"/>
      <c r="J87" s="320"/>
      <c r="K87" s="320"/>
      <c r="L87" s="31">
        <v>1</v>
      </c>
      <c r="M87" s="31">
        <v>5</v>
      </c>
      <c r="N87" s="30">
        <f t="shared" si="1"/>
        <v>5</v>
      </c>
    </row>
    <row r="88" spans="2:14" x14ac:dyDescent="0.2">
      <c r="C88" s="71">
        <v>40</v>
      </c>
      <c r="D88" s="49" t="s">
        <v>123</v>
      </c>
      <c r="E88" s="332" t="s">
        <v>122</v>
      </c>
      <c r="F88" s="332"/>
      <c r="G88" s="332"/>
      <c r="H88" s="332"/>
      <c r="I88" s="332"/>
      <c r="J88" s="332"/>
      <c r="K88" s="332"/>
      <c r="L88" s="31">
        <v>1</v>
      </c>
      <c r="M88" s="31">
        <v>5</v>
      </c>
      <c r="N88" s="30">
        <f t="shared" si="1"/>
        <v>5</v>
      </c>
    </row>
    <row r="89" spans="2:14" x14ac:dyDescent="0.2">
      <c r="C89" s="71">
        <v>41</v>
      </c>
      <c r="D89" s="49" t="s">
        <v>125</v>
      </c>
      <c r="E89" s="333" t="s">
        <v>124</v>
      </c>
      <c r="F89" s="333"/>
      <c r="G89" s="333"/>
      <c r="H89" s="333"/>
      <c r="I89" s="333"/>
      <c r="J89" s="333"/>
      <c r="K89" s="333"/>
      <c r="L89" s="31">
        <v>1</v>
      </c>
      <c r="M89" s="31">
        <v>14.5</v>
      </c>
      <c r="N89" s="30">
        <f t="shared" si="1"/>
        <v>14.5</v>
      </c>
    </row>
    <row r="90" spans="2:14" x14ac:dyDescent="0.2">
      <c r="C90" s="71">
        <v>42</v>
      </c>
      <c r="D90" s="49" t="s">
        <v>127</v>
      </c>
      <c r="E90" s="333"/>
      <c r="F90" s="333"/>
      <c r="G90" s="333"/>
      <c r="H90" s="333"/>
      <c r="I90" s="333"/>
      <c r="J90" s="333"/>
      <c r="K90" s="333"/>
      <c r="L90" s="31">
        <v>1</v>
      </c>
      <c r="M90" s="31">
        <v>19</v>
      </c>
      <c r="N90" s="30">
        <f t="shared" si="1"/>
        <v>19</v>
      </c>
    </row>
    <row r="91" spans="2:14" x14ac:dyDescent="0.2">
      <c r="C91" s="71">
        <v>43</v>
      </c>
      <c r="D91" s="49" t="s">
        <v>126</v>
      </c>
      <c r="E91" s="333"/>
      <c r="F91" s="333"/>
      <c r="G91" s="333"/>
      <c r="H91" s="333"/>
      <c r="I91" s="333"/>
      <c r="J91" s="333"/>
      <c r="K91" s="333"/>
      <c r="L91" s="31">
        <v>1</v>
      </c>
      <c r="M91" s="31">
        <v>15.5</v>
      </c>
      <c r="N91" s="30">
        <f t="shared" si="1"/>
        <v>15.5</v>
      </c>
    </row>
    <row r="92" spans="2:14" x14ac:dyDescent="0.2">
      <c r="C92" s="71">
        <v>44</v>
      </c>
      <c r="D92" s="49" t="s">
        <v>129</v>
      </c>
      <c r="E92" s="332" t="s">
        <v>128</v>
      </c>
      <c r="F92" s="332"/>
      <c r="G92" s="332"/>
      <c r="H92" s="332"/>
      <c r="I92" s="332"/>
      <c r="J92" s="332"/>
      <c r="K92" s="332"/>
      <c r="L92" s="31">
        <v>1</v>
      </c>
      <c r="M92" s="31">
        <v>73</v>
      </c>
      <c r="N92" s="30">
        <f t="shared" si="1"/>
        <v>73</v>
      </c>
    </row>
    <row r="93" spans="2:14" x14ac:dyDescent="0.2">
      <c r="C93" s="71">
        <v>45</v>
      </c>
      <c r="D93" s="49" t="s">
        <v>146</v>
      </c>
      <c r="E93" s="332" t="s">
        <v>145</v>
      </c>
      <c r="F93" s="332"/>
      <c r="G93" s="332"/>
      <c r="H93" s="332"/>
      <c r="I93" s="332"/>
      <c r="J93" s="332"/>
      <c r="K93" s="332"/>
      <c r="L93" s="31">
        <v>1</v>
      </c>
      <c r="M93" s="31">
        <v>399</v>
      </c>
      <c r="N93" s="30">
        <f t="shared" si="1"/>
        <v>399</v>
      </c>
    </row>
    <row r="94" spans="2:14" x14ac:dyDescent="0.2">
      <c r="C94" s="71">
        <v>46</v>
      </c>
      <c r="D94" s="49" t="s">
        <v>148</v>
      </c>
      <c r="E94" s="332" t="s">
        <v>147</v>
      </c>
      <c r="F94" s="332"/>
      <c r="G94" s="332"/>
      <c r="H94" s="332"/>
      <c r="I94" s="332"/>
      <c r="J94" s="332"/>
      <c r="K94" s="332"/>
      <c r="L94" s="31">
        <v>1</v>
      </c>
      <c r="M94" s="31">
        <v>22</v>
      </c>
      <c r="N94" s="30">
        <f t="shared" si="1"/>
        <v>22</v>
      </c>
    </row>
    <row r="95" spans="2:14" x14ac:dyDescent="0.2">
      <c r="C95" s="71">
        <v>47</v>
      </c>
      <c r="D95" s="49" t="s">
        <v>131</v>
      </c>
      <c r="E95" s="333" t="s">
        <v>130</v>
      </c>
      <c r="F95" s="333"/>
      <c r="G95" s="333"/>
      <c r="H95" s="333"/>
      <c r="I95" s="333"/>
      <c r="J95" s="333"/>
      <c r="K95" s="333"/>
      <c r="L95" s="31">
        <v>1</v>
      </c>
      <c r="M95" s="31">
        <v>59</v>
      </c>
      <c r="N95" s="30">
        <f t="shared" si="1"/>
        <v>59</v>
      </c>
    </row>
    <row r="96" spans="2:14" x14ac:dyDescent="0.2">
      <c r="C96" s="29"/>
      <c r="D96" s="49"/>
      <c r="E96" s="31"/>
      <c r="F96" s="31"/>
      <c r="G96" s="31"/>
      <c r="H96" s="31"/>
      <c r="I96" s="31"/>
      <c r="J96" s="31"/>
      <c r="K96" s="31"/>
      <c r="L96" s="31"/>
      <c r="M96" s="31"/>
      <c r="N96" s="30"/>
    </row>
    <row r="97" spans="1:19" x14ac:dyDescent="0.2">
      <c r="C97" s="29"/>
      <c r="D97" s="49"/>
      <c r="E97" s="31"/>
      <c r="F97" s="31"/>
      <c r="G97" s="31"/>
      <c r="H97" s="31"/>
      <c r="I97" s="31"/>
      <c r="J97" s="31"/>
      <c r="K97" s="31"/>
      <c r="L97" s="31"/>
      <c r="M97" s="31"/>
      <c r="N97" s="30"/>
    </row>
    <row r="98" spans="1:19" ht="41.25" thickBot="1" x14ac:dyDescent="0.25">
      <c r="C98" s="183"/>
      <c r="D98" s="184"/>
      <c r="E98" s="184"/>
      <c r="F98" s="184"/>
      <c r="G98" s="184"/>
      <c r="H98" s="184"/>
      <c r="I98" s="184"/>
      <c r="J98" s="184"/>
      <c r="K98" s="39"/>
      <c r="L98" s="39"/>
      <c r="M98" s="50" t="s">
        <v>162</v>
      </c>
      <c r="N98" s="40">
        <f>SUM(N49:N95)</f>
        <v>4955</v>
      </c>
    </row>
    <row r="99" spans="1:19" x14ac:dyDescent="0.2">
      <c r="C99" s="25"/>
      <c r="D99" s="27"/>
      <c r="E99" s="25"/>
      <c r="F99" s="25"/>
      <c r="G99" s="25"/>
      <c r="H99" s="25"/>
      <c r="I99" s="25"/>
      <c r="J99" s="25"/>
      <c r="K99" s="25"/>
    </row>
    <row r="100" spans="1:19" x14ac:dyDescent="0.2">
      <c r="C100" s="25"/>
      <c r="D100" s="27"/>
      <c r="E100" s="25"/>
      <c r="F100" s="25"/>
      <c r="G100" s="25"/>
      <c r="H100" s="25"/>
      <c r="I100" s="25"/>
      <c r="J100" s="25"/>
      <c r="K100" s="25"/>
      <c r="M100" s="46"/>
    </row>
    <row r="101" spans="1:19" x14ac:dyDescent="0.2">
      <c r="C101" s="25"/>
      <c r="D101" s="27"/>
      <c r="E101" s="25"/>
      <c r="F101" s="25"/>
      <c r="G101" s="25"/>
      <c r="H101" s="25"/>
      <c r="I101" s="25"/>
      <c r="J101" s="25"/>
      <c r="K101" s="25"/>
    </row>
    <row r="102" spans="1:19" x14ac:dyDescent="0.2">
      <c r="C102" s="25"/>
      <c r="D102" s="27"/>
      <c r="E102" s="25"/>
      <c r="F102" s="25"/>
      <c r="G102" s="25"/>
      <c r="H102" s="25"/>
      <c r="I102" s="25"/>
      <c r="J102" s="25"/>
      <c r="K102" s="25"/>
    </row>
    <row r="103" spans="1:19" x14ac:dyDescent="0.2">
      <c r="C103" s="25"/>
      <c r="D103" s="27"/>
      <c r="E103" s="25"/>
      <c r="F103" s="25"/>
      <c r="G103" s="25"/>
      <c r="H103" s="25"/>
      <c r="I103" s="25"/>
      <c r="J103" s="25"/>
      <c r="K103" s="25"/>
    </row>
    <row r="104" spans="1:19" ht="30" x14ac:dyDescent="0.4">
      <c r="A104" s="334" t="s">
        <v>272</v>
      </c>
      <c r="B104" s="334"/>
      <c r="C104" s="334"/>
      <c r="D104" s="334"/>
      <c r="E104" s="334"/>
      <c r="F104" s="334"/>
      <c r="G104" s="334"/>
      <c r="H104" s="334"/>
      <c r="I104" s="334"/>
      <c r="J104" s="334"/>
      <c r="K104" s="334"/>
      <c r="L104" s="334"/>
      <c r="M104" s="334"/>
      <c r="N104" s="334"/>
      <c r="O104" s="334"/>
      <c r="P104" s="334"/>
      <c r="Q104" s="334"/>
      <c r="R104" s="334"/>
      <c r="S104" s="334"/>
    </row>
    <row r="110" spans="1:19" x14ac:dyDescent="0.2">
      <c r="B110"/>
    </row>
  </sheetData>
  <mergeCells count="127">
    <mergeCell ref="E94:K94"/>
    <mergeCell ref="E95:K95"/>
    <mergeCell ref="A104:S104"/>
    <mergeCell ref="E86:K86"/>
    <mergeCell ref="E87:K87"/>
    <mergeCell ref="E88:K88"/>
    <mergeCell ref="E89:K91"/>
    <mergeCell ref="E92:K92"/>
    <mergeCell ref="E93:K93"/>
    <mergeCell ref="D75:D78"/>
    <mergeCell ref="E75:K75"/>
    <mergeCell ref="E76:K76"/>
    <mergeCell ref="E77:K77"/>
    <mergeCell ref="E78:K78"/>
    <mergeCell ref="E82:K82"/>
    <mergeCell ref="E83:K83"/>
    <mergeCell ref="E84:K84"/>
    <mergeCell ref="E85:K85"/>
    <mergeCell ref="D79:D81"/>
    <mergeCell ref="E79:K79"/>
    <mergeCell ref="E80:K80"/>
    <mergeCell ref="E81:K81"/>
    <mergeCell ref="D71:D74"/>
    <mergeCell ref="E71:K71"/>
    <mergeCell ref="E72:K72"/>
    <mergeCell ref="E73:K73"/>
    <mergeCell ref="E74:K74"/>
    <mergeCell ref="E66:K66"/>
    <mergeCell ref="E67:K67"/>
    <mergeCell ref="E68:K68"/>
    <mergeCell ref="E69:K69"/>
    <mergeCell ref="E70:K70"/>
    <mergeCell ref="C47:N47"/>
    <mergeCell ref="E48:K48"/>
    <mergeCell ref="E49:K49"/>
    <mergeCell ref="E50:K50"/>
    <mergeCell ref="E51:K51"/>
    <mergeCell ref="E53:K53"/>
    <mergeCell ref="E54:K54"/>
    <mergeCell ref="E55:K55"/>
    <mergeCell ref="E52:K52"/>
    <mergeCell ref="E61:K61"/>
    <mergeCell ref="E62:K62"/>
    <mergeCell ref="D63:D64"/>
    <mergeCell ref="E63:K63"/>
    <mergeCell ref="E64:K64"/>
    <mergeCell ref="E65:K65"/>
    <mergeCell ref="E56:K56"/>
    <mergeCell ref="E58:K58"/>
    <mergeCell ref="E59:K59"/>
    <mergeCell ref="E60:K60"/>
    <mergeCell ref="E57:K57"/>
    <mergeCell ref="E38:K38"/>
    <mergeCell ref="H42:J42"/>
    <mergeCell ref="H43:J43"/>
    <mergeCell ref="H44:J44"/>
    <mergeCell ref="H45:J45"/>
    <mergeCell ref="C35:D35"/>
    <mergeCell ref="E35:K35"/>
    <mergeCell ref="C36:D36"/>
    <mergeCell ref="E36:K36"/>
    <mergeCell ref="C37:D37"/>
    <mergeCell ref="E37:K37"/>
    <mergeCell ref="B33:B34"/>
    <mergeCell ref="C33:D34"/>
    <mergeCell ref="E33:K33"/>
    <mergeCell ref="E34:K34"/>
    <mergeCell ref="C27:D27"/>
    <mergeCell ref="E27:K28"/>
    <mergeCell ref="L27:L28"/>
    <mergeCell ref="C28:D28"/>
    <mergeCell ref="B29:B32"/>
    <mergeCell ref="C29:D32"/>
    <mergeCell ref="E29:K29"/>
    <mergeCell ref="C26:D26"/>
    <mergeCell ref="E26:K26"/>
    <mergeCell ref="C38:D38"/>
    <mergeCell ref="N18:S18"/>
    <mergeCell ref="A19:A22"/>
    <mergeCell ref="C19:D19"/>
    <mergeCell ref="E19:K19"/>
    <mergeCell ref="C20:D20"/>
    <mergeCell ref="E20:K20"/>
    <mergeCell ref="B24:B25"/>
    <mergeCell ref="C24:D25"/>
    <mergeCell ref="E24:K24"/>
    <mergeCell ref="E25:K25"/>
    <mergeCell ref="B21:B22"/>
    <mergeCell ref="C21:D21"/>
    <mergeCell ref="E21:K21"/>
    <mergeCell ref="C22:D22"/>
    <mergeCell ref="E22:K22"/>
    <mergeCell ref="C23:D23"/>
    <mergeCell ref="E23:K23"/>
    <mergeCell ref="N29:P29"/>
    <mergeCell ref="E30:K30"/>
    <mergeCell ref="E31:K31"/>
    <mergeCell ref="E32:K32"/>
    <mergeCell ref="C14:D14"/>
    <mergeCell ref="E14:K14"/>
    <mergeCell ref="B15:B16"/>
    <mergeCell ref="C15:D16"/>
    <mergeCell ref="E15:K15"/>
    <mergeCell ref="E16:K16"/>
    <mergeCell ref="C17:D17"/>
    <mergeCell ref="E17:K17"/>
    <mergeCell ref="C18:D18"/>
    <mergeCell ref="E18:K18"/>
    <mergeCell ref="B1:M2"/>
    <mergeCell ref="C3:D3"/>
    <mergeCell ref="E3:K3"/>
    <mergeCell ref="B4:B5"/>
    <mergeCell ref="C4:D5"/>
    <mergeCell ref="E4:K4"/>
    <mergeCell ref="E5:K5"/>
    <mergeCell ref="B6:B13"/>
    <mergeCell ref="C6:D13"/>
    <mergeCell ref="E6:K6"/>
    <mergeCell ref="O6:O13"/>
    <mergeCell ref="E7:K7"/>
    <mergeCell ref="E8:K8"/>
    <mergeCell ref="N8:N13"/>
    <mergeCell ref="E9:K9"/>
    <mergeCell ref="E10:K10"/>
    <mergeCell ref="E11:K11"/>
    <mergeCell ref="E12:K12"/>
    <mergeCell ref="E13:K13"/>
  </mergeCells>
  <phoneticPr fontId="1" type="noConversion"/>
  <hyperlinks>
    <hyperlink ref="N18:R18" r:id="rId1" display="评测：https://www.chiphell.com/article-21695-4.html" xr:uid="{49E78B5B-8B29-4FF6-832C-3E862FBD0C46}"/>
    <hyperlink ref="E37:K37" r:id="rId2" display="RGB集线器1分10华硕微星AURA主板5V神光同步RGB风扇灯控分接器 × 2" xr:uid="{39D717BA-C952-473D-A48C-577D03492E73}"/>
    <hyperlink ref="E38:K38" r:id="rId3" display="主板4Pin/针PWM集线器FAN HUB电脑温控调速板 机箱四线风扇控制器" xr:uid="{717AC2C9-137E-458B-9F56-63A653370A89}"/>
    <hyperlink ref="E36:K36" r:id="rId4" display="华硕玩家国度ROG StrixHelios太阳神分体水冷定制水道板发光侧板" xr:uid="{FD294349-56B9-477B-A5CE-04569A09A11B}"/>
    <hyperlink ref="E85:K85" r:id="rId5" display="Barrow G1/4 黑/亮银/白/金 10K测温止水锁头触水测温 TCWD-V1" xr:uid="{F89C2410-E95F-4319-98EA-EC213124E203}"/>
    <hyperlink ref="E59:K59" r:id="rId6" display="Barrow PC水冷系统冷排专用清洗剂473ML SLYQX" xr:uid="{3E4A2967-D02F-4027-8202-54FC490DDD9F}"/>
    <hyperlink ref="E56:K56" r:id="rId7" display="Bykski B-SLFIL-T 精品 亚克力过滤器 双内牙接头 G1/4螺纹" xr:uid="{1CDFB76D-A180-4132-8CB4-FCCC931C7C33}"/>
    <hyperlink ref="E80:K80" r:id="rId8" display="Barrow 14管径90度旋转硬管手拧转接座旋转硬块手拧TWT90KND-K14" xr:uid="{E2EFE682-9A58-4A82-A07E-3BE674B26E59}"/>
    <hyperlink ref="E79:K79" r:id="rId9" display="Barrow 亮银/黑/白/金 14MM90度双头硬管手拧对接座 TWT90KNS-K14" xr:uid="{0D5DF734-B862-4E79-9487-FB4596B295D1}"/>
    <hyperlink ref="E57:K57" r:id="rId10" display="红荒之力工业蒸馏水去离子水实验室用超纯水叉车一级水500ml" xr:uid="{7BE8E12E-1F73-4C7B-B34B-799586A8B02B}"/>
    <hyperlink ref="E54:K54" r:id="rId11" display="Bykski B-CT60-4H 黑色 新款圆柱体水箱 80/ 130/180/240MM" xr:uid="{524219A7-2940-485E-A7B1-6FB8EC0C543A}"/>
  </hyperlinks>
  <pageMargins left="0.7" right="0.7" top="0.75" bottom="0.75" header="0.3" footer="0.3"/>
  <pageSetup paperSize="9" orientation="portrait" horizontalDpi="300" verticalDpi="300" r:id="rId12"/>
  <drawing r:id="rId1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39"/>
  <sheetViews>
    <sheetView workbookViewId="0">
      <selection activeCell="C25" sqref="C25:D28"/>
    </sheetView>
  </sheetViews>
  <sheetFormatPr defaultRowHeight="14.25" x14ac:dyDescent="0.2"/>
  <cols>
    <col min="2" max="2" width="9" style="2"/>
    <col min="5" max="6" width="9" style="1" customWidth="1"/>
    <col min="11" max="11" width="30.625" customWidth="1"/>
    <col min="13" max="13" width="9" style="5" customWidth="1"/>
  </cols>
  <sheetData>
    <row r="1" spans="1:16" x14ac:dyDescent="0.2">
      <c r="B1" s="188" t="s">
        <v>80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90"/>
    </row>
    <row r="2" spans="1:16" ht="15" thickBot="1" x14ac:dyDescent="0.25">
      <c r="B2" s="282"/>
      <c r="C2" s="283"/>
      <c r="D2" s="283"/>
      <c r="E2" s="283"/>
      <c r="F2" s="283"/>
      <c r="G2" s="283"/>
      <c r="H2" s="283"/>
      <c r="I2" s="283"/>
      <c r="J2" s="283"/>
      <c r="K2" s="283"/>
      <c r="L2" s="283"/>
      <c r="M2" s="284"/>
      <c r="N2" s="341"/>
      <c r="O2" s="341"/>
    </row>
    <row r="3" spans="1:16" ht="15" thickBot="1" x14ac:dyDescent="0.25">
      <c r="B3" s="11" t="s">
        <v>31</v>
      </c>
      <c r="C3" s="285" t="s">
        <v>32</v>
      </c>
      <c r="D3" s="285"/>
      <c r="E3" s="285" t="s">
        <v>33</v>
      </c>
      <c r="F3" s="285"/>
      <c r="G3" s="285"/>
      <c r="H3" s="285"/>
      <c r="I3" s="285"/>
      <c r="J3" s="285"/>
      <c r="K3" s="285"/>
      <c r="L3" s="12" t="s">
        <v>34</v>
      </c>
      <c r="M3" s="13" t="s">
        <v>35</v>
      </c>
      <c r="N3" s="3"/>
      <c r="O3" s="4"/>
    </row>
    <row r="4" spans="1:16" x14ac:dyDescent="0.2">
      <c r="B4" s="302">
        <v>1</v>
      </c>
      <c r="C4" s="302" t="s">
        <v>36</v>
      </c>
      <c r="D4" s="302"/>
      <c r="E4" s="302" t="s">
        <v>61</v>
      </c>
      <c r="F4" s="302"/>
      <c r="G4" s="302"/>
      <c r="H4" s="302"/>
      <c r="I4" s="302"/>
      <c r="J4" s="302"/>
      <c r="K4" s="302"/>
      <c r="L4" s="73">
        <v>5049</v>
      </c>
      <c r="M4" s="85">
        <v>4719</v>
      </c>
    </row>
    <row r="5" spans="1:16" ht="14.25" customHeight="1" x14ac:dyDescent="0.2">
      <c r="B5" s="292"/>
      <c r="C5" s="292"/>
      <c r="D5" s="292"/>
      <c r="E5" s="292" t="s">
        <v>62</v>
      </c>
      <c r="F5" s="292"/>
      <c r="G5" s="292"/>
      <c r="H5" s="292"/>
      <c r="I5" s="292"/>
      <c r="J5" s="292"/>
      <c r="K5" s="292"/>
      <c r="L5" s="75">
        <v>5899</v>
      </c>
      <c r="M5" s="86">
        <v>5649</v>
      </c>
    </row>
    <row r="6" spans="1:16" ht="14.25" customHeight="1" x14ac:dyDescent="0.2">
      <c r="B6" s="292">
        <v>2</v>
      </c>
      <c r="C6" s="292" t="s">
        <v>0</v>
      </c>
      <c r="D6" s="292"/>
      <c r="E6" s="292" t="s">
        <v>29</v>
      </c>
      <c r="F6" s="292"/>
      <c r="G6" s="292"/>
      <c r="H6" s="292"/>
      <c r="I6" s="292"/>
      <c r="J6" s="292"/>
      <c r="K6" s="292"/>
      <c r="L6" s="75">
        <v>4999</v>
      </c>
      <c r="M6" s="86">
        <v>4799</v>
      </c>
    </row>
    <row r="7" spans="1:16" ht="14.25" customHeight="1" x14ac:dyDescent="0.2">
      <c r="B7" s="292"/>
      <c r="C7" s="292"/>
      <c r="D7" s="292"/>
      <c r="E7" s="292" t="s">
        <v>25</v>
      </c>
      <c r="F7" s="292"/>
      <c r="G7" s="292"/>
      <c r="H7" s="292"/>
      <c r="I7" s="292"/>
      <c r="J7" s="292"/>
      <c r="K7" s="292"/>
      <c r="L7" s="75">
        <v>7299</v>
      </c>
      <c r="M7" s="86">
        <v>7099</v>
      </c>
    </row>
    <row r="8" spans="1:16" x14ac:dyDescent="0.2">
      <c r="B8" s="75">
        <v>3</v>
      </c>
      <c r="C8" s="292" t="s">
        <v>1</v>
      </c>
      <c r="D8" s="292"/>
      <c r="E8" s="292" t="s">
        <v>30</v>
      </c>
      <c r="F8" s="292"/>
      <c r="G8" s="292"/>
      <c r="H8" s="292"/>
      <c r="I8" s="292"/>
      <c r="J8" s="292"/>
      <c r="K8" s="292"/>
      <c r="L8" s="75">
        <v>1658</v>
      </c>
      <c r="M8" s="86">
        <v>1498</v>
      </c>
    </row>
    <row r="9" spans="1:16" x14ac:dyDescent="0.2">
      <c r="B9" s="292">
        <v>4</v>
      </c>
      <c r="C9" s="292" t="s">
        <v>2</v>
      </c>
      <c r="D9" s="292"/>
      <c r="E9" s="292" t="s">
        <v>37</v>
      </c>
      <c r="F9" s="292"/>
      <c r="G9" s="292"/>
      <c r="H9" s="292"/>
      <c r="I9" s="292"/>
      <c r="J9" s="292"/>
      <c r="K9" s="292"/>
      <c r="L9" s="75">
        <v>479</v>
      </c>
      <c r="M9" s="86">
        <v>479</v>
      </c>
    </row>
    <row r="10" spans="1:16" x14ac:dyDescent="0.2">
      <c r="B10" s="292"/>
      <c r="C10" s="292"/>
      <c r="D10" s="292"/>
      <c r="E10" s="292" t="s">
        <v>45</v>
      </c>
      <c r="F10" s="292"/>
      <c r="G10" s="292"/>
      <c r="H10" s="292"/>
      <c r="I10" s="292"/>
      <c r="J10" s="292"/>
      <c r="K10" s="292"/>
      <c r="L10" s="75">
        <v>1899</v>
      </c>
      <c r="M10" s="86">
        <v>1899</v>
      </c>
    </row>
    <row r="11" spans="1:16" x14ac:dyDescent="0.2">
      <c r="B11" s="75">
        <v>5</v>
      </c>
      <c r="C11" s="292" t="s">
        <v>3</v>
      </c>
      <c r="D11" s="292"/>
      <c r="E11" s="292" t="s">
        <v>14</v>
      </c>
      <c r="F11" s="292"/>
      <c r="G11" s="292"/>
      <c r="H11" s="292"/>
      <c r="I11" s="292"/>
      <c r="J11" s="292"/>
      <c r="K11" s="292"/>
      <c r="L11" s="76">
        <v>518</v>
      </c>
      <c r="M11" s="87">
        <v>529</v>
      </c>
    </row>
    <row r="12" spans="1:16" x14ac:dyDescent="0.2">
      <c r="B12" s="75">
        <v>6</v>
      </c>
      <c r="C12" s="292" t="s">
        <v>4</v>
      </c>
      <c r="D12" s="292"/>
      <c r="E12" s="292" t="s">
        <v>15</v>
      </c>
      <c r="F12" s="292"/>
      <c r="G12" s="292"/>
      <c r="H12" s="292"/>
      <c r="I12" s="292"/>
      <c r="J12" s="292"/>
      <c r="K12" s="292"/>
      <c r="L12" s="340">
        <v>5299</v>
      </c>
      <c r="M12" s="87">
        <v>1999</v>
      </c>
      <c r="N12" s="38"/>
      <c r="O12" s="34"/>
      <c r="P12" s="34"/>
    </row>
    <row r="13" spans="1:16" x14ac:dyDescent="0.2">
      <c r="A13" s="247" t="s">
        <v>90</v>
      </c>
      <c r="B13" s="75">
        <v>7</v>
      </c>
      <c r="C13" s="292" t="s">
        <v>5</v>
      </c>
      <c r="D13" s="292"/>
      <c r="E13" s="292" t="s">
        <v>27</v>
      </c>
      <c r="F13" s="292"/>
      <c r="G13" s="292"/>
      <c r="H13" s="292"/>
      <c r="I13" s="292"/>
      <c r="J13" s="292"/>
      <c r="K13" s="292"/>
      <c r="L13" s="340"/>
      <c r="M13" s="87">
        <v>1999</v>
      </c>
    </row>
    <row r="14" spans="1:16" x14ac:dyDescent="0.2">
      <c r="A14" s="247"/>
      <c r="B14" s="75">
        <v>8</v>
      </c>
      <c r="C14" s="292" t="s">
        <v>6</v>
      </c>
      <c r="D14" s="292"/>
      <c r="E14" s="292" t="s">
        <v>16</v>
      </c>
      <c r="F14" s="292"/>
      <c r="G14" s="292"/>
      <c r="H14" s="292"/>
      <c r="I14" s="292"/>
      <c r="J14" s="292"/>
      <c r="K14" s="292"/>
      <c r="L14" s="340"/>
      <c r="M14" s="87">
        <v>2299</v>
      </c>
    </row>
    <row r="15" spans="1:16" x14ac:dyDescent="0.2">
      <c r="A15" s="247"/>
      <c r="B15" s="88">
        <v>9</v>
      </c>
      <c r="C15" s="278" t="s">
        <v>24</v>
      </c>
      <c r="D15" s="278"/>
      <c r="E15" s="280" t="s">
        <v>82</v>
      </c>
      <c r="F15" s="280"/>
      <c r="G15" s="280"/>
      <c r="H15" s="280"/>
      <c r="I15" s="280"/>
      <c r="J15" s="280"/>
      <c r="K15" s="280"/>
      <c r="L15" s="89">
        <v>489</v>
      </c>
      <c r="M15" s="90">
        <v>0</v>
      </c>
    </row>
    <row r="16" spans="1:16" x14ac:dyDescent="0.2">
      <c r="A16" s="247"/>
      <c r="B16" s="292">
        <v>10</v>
      </c>
      <c r="C16" s="292" t="s">
        <v>19</v>
      </c>
      <c r="D16" s="292"/>
      <c r="E16" s="292" t="s">
        <v>20</v>
      </c>
      <c r="F16" s="292"/>
      <c r="G16" s="292"/>
      <c r="H16" s="292"/>
      <c r="I16" s="292"/>
      <c r="J16" s="292"/>
      <c r="K16" s="292"/>
      <c r="L16" s="76">
        <v>299</v>
      </c>
      <c r="M16" s="87">
        <v>299</v>
      </c>
    </row>
    <row r="17" spans="1:16" x14ac:dyDescent="0.2">
      <c r="A17" s="247"/>
      <c r="B17" s="292"/>
      <c r="C17" s="292" t="s">
        <v>18</v>
      </c>
      <c r="D17" s="292"/>
      <c r="E17" s="292" t="s">
        <v>17</v>
      </c>
      <c r="F17" s="292"/>
      <c r="G17" s="292"/>
      <c r="H17" s="292"/>
      <c r="I17" s="292"/>
      <c r="J17" s="292"/>
      <c r="K17" s="292"/>
      <c r="L17" s="76">
        <v>199</v>
      </c>
      <c r="M17" s="87">
        <v>209</v>
      </c>
    </row>
    <row r="18" spans="1:16" x14ac:dyDescent="0.2">
      <c r="B18" s="292">
        <v>11</v>
      </c>
      <c r="C18" s="292" t="s">
        <v>7</v>
      </c>
      <c r="D18" s="292"/>
      <c r="E18" s="292" t="s">
        <v>21</v>
      </c>
      <c r="F18" s="292"/>
      <c r="G18" s="292"/>
      <c r="H18" s="292"/>
      <c r="I18" s="292"/>
      <c r="J18" s="292"/>
      <c r="K18" s="292"/>
      <c r="L18" s="91">
        <v>4499</v>
      </c>
      <c r="M18" s="92">
        <v>4499</v>
      </c>
    </row>
    <row r="19" spans="1:16" x14ac:dyDescent="0.2">
      <c r="B19" s="292"/>
      <c r="C19" s="292"/>
      <c r="D19" s="292"/>
      <c r="E19" s="292" t="s">
        <v>28</v>
      </c>
      <c r="F19" s="292"/>
      <c r="G19" s="292"/>
      <c r="H19" s="292"/>
      <c r="I19" s="292"/>
      <c r="J19" s="292"/>
      <c r="K19" s="292"/>
      <c r="L19" s="91">
        <v>4499</v>
      </c>
      <c r="M19" s="86">
        <v>4499</v>
      </c>
    </row>
    <row r="20" spans="1:16" x14ac:dyDescent="0.2">
      <c r="B20" s="292">
        <v>12</v>
      </c>
      <c r="C20" s="292" t="s">
        <v>8</v>
      </c>
      <c r="D20" s="292"/>
      <c r="E20" s="292" t="s">
        <v>41</v>
      </c>
      <c r="F20" s="292"/>
      <c r="G20" s="292"/>
      <c r="H20" s="292"/>
      <c r="I20" s="292"/>
      <c r="J20" s="292"/>
      <c r="K20" s="292"/>
      <c r="L20" s="79">
        <v>589</v>
      </c>
      <c r="M20" s="87">
        <v>598</v>
      </c>
    </row>
    <row r="21" spans="1:16" x14ac:dyDescent="0.2">
      <c r="B21" s="292"/>
      <c r="C21" s="292"/>
      <c r="D21" s="292"/>
      <c r="E21" s="292" t="s">
        <v>43</v>
      </c>
      <c r="F21" s="292"/>
      <c r="G21" s="292"/>
      <c r="H21" s="292"/>
      <c r="I21" s="292"/>
      <c r="J21" s="292"/>
      <c r="K21" s="292"/>
      <c r="L21" s="75">
        <v>899</v>
      </c>
      <c r="M21" s="86">
        <v>899</v>
      </c>
    </row>
    <row r="22" spans="1:16" x14ac:dyDescent="0.2">
      <c r="B22" s="80">
        <v>13</v>
      </c>
      <c r="C22" s="303" t="s">
        <v>9</v>
      </c>
      <c r="D22" s="303"/>
      <c r="E22" s="303" t="s">
        <v>23</v>
      </c>
      <c r="F22" s="303"/>
      <c r="G22" s="303"/>
      <c r="H22" s="303"/>
      <c r="I22" s="303"/>
      <c r="J22" s="303"/>
      <c r="K22" s="303"/>
      <c r="L22" s="80">
        <v>709</v>
      </c>
      <c r="M22" s="93">
        <v>849</v>
      </c>
      <c r="N22" s="8" t="s">
        <v>39</v>
      </c>
    </row>
    <row r="23" spans="1:16" x14ac:dyDescent="0.2">
      <c r="B23" s="79">
        <v>14</v>
      </c>
      <c r="C23" s="248" t="s">
        <v>47</v>
      </c>
      <c r="D23" s="248"/>
      <c r="E23" s="308" t="s">
        <v>48</v>
      </c>
      <c r="F23" s="286"/>
      <c r="G23" s="286"/>
      <c r="H23" s="286"/>
      <c r="I23" s="286"/>
      <c r="J23" s="286"/>
      <c r="K23" s="286"/>
      <c r="L23" s="309">
        <v>3749</v>
      </c>
      <c r="M23" s="94" t="s">
        <v>46</v>
      </c>
      <c r="N23" s="10"/>
    </row>
    <row r="24" spans="1:16" x14ac:dyDescent="0.2">
      <c r="B24" s="79">
        <v>15</v>
      </c>
      <c r="C24" s="248" t="s">
        <v>10</v>
      </c>
      <c r="D24" s="248"/>
      <c r="E24" s="286"/>
      <c r="F24" s="286"/>
      <c r="G24" s="286"/>
      <c r="H24" s="286"/>
      <c r="I24" s="286"/>
      <c r="J24" s="286"/>
      <c r="K24" s="286"/>
      <c r="L24" s="309"/>
      <c r="M24" s="94" t="s">
        <v>46</v>
      </c>
    </row>
    <row r="25" spans="1:16" x14ac:dyDescent="0.2">
      <c r="B25" s="303">
        <v>16</v>
      </c>
      <c r="C25" s="303" t="s">
        <v>11</v>
      </c>
      <c r="D25" s="303"/>
      <c r="E25" s="248" t="s">
        <v>53</v>
      </c>
      <c r="F25" s="248"/>
      <c r="G25" s="248"/>
      <c r="H25" s="248"/>
      <c r="I25" s="248"/>
      <c r="J25" s="248"/>
      <c r="K25" s="248"/>
      <c r="L25" s="79">
        <v>2699</v>
      </c>
      <c r="M25" s="95">
        <v>2399</v>
      </c>
      <c r="N25" s="254" t="s">
        <v>42</v>
      </c>
      <c r="O25" s="254"/>
      <c r="P25" s="254"/>
    </row>
    <row r="26" spans="1:16" x14ac:dyDescent="0.2">
      <c r="B26" s="303"/>
      <c r="C26" s="303"/>
      <c r="D26" s="303"/>
      <c r="E26" s="303" t="s">
        <v>22</v>
      </c>
      <c r="F26" s="303"/>
      <c r="G26" s="303"/>
      <c r="H26" s="303"/>
      <c r="I26" s="303"/>
      <c r="J26" s="303"/>
      <c r="K26" s="303"/>
      <c r="L26" s="80">
        <v>749</v>
      </c>
      <c r="M26" s="93">
        <v>799</v>
      </c>
      <c r="N26" s="6" t="s">
        <v>39</v>
      </c>
      <c r="O26" s="7"/>
      <c r="P26" s="7"/>
    </row>
    <row r="27" spans="1:16" x14ac:dyDescent="0.2">
      <c r="B27" s="303"/>
      <c r="C27" s="303"/>
      <c r="D27" s="303"/>
      <c r="E27" s="303" t="s">
        <v>40</v>
      </c>
      <c r="F27" s="303"/>
      <c r="G27" s="303"/>
      <c r="H27" s="303"/>
      <c r="I27" s="303"/>
      <c r="J27" s="303"/>
      <c r="K27" s="303"/>
      <c r="L27" s="80">
        <f>4200+1880</f>
        <v>6080</v>
      </c>
      <c r="M27" s="93" t="s">
        <v>46</v>
      </c>
      <c r="N27" s="6" t="s">
        <v>39</v>
      </c>
      <c r="O27" s="7"/>
      <c r="P27" s="7"/>
    </row>
    <row r="28" spans="1:16" x14ac:dyDescent="0.2">
      <c r="B28" s="303"/>
      <c r="C28" s="303"/>
      <c r="D28" s="303"/>
      <c r="E28" s="303" t="s">
        <v>38</v>
      </c>
      <c r="F28" s="303"/>
      <c r="G28" s="303"/>
      <c r="H28" s="303"/>
      <c r="I28" s="303"/>
      <c r="J28" s="303"/>
      <c r="K28" s="303"/>
      <c r="L28" s="80">
        <f>14999+4200</f>
        <v>19199</v>
      </c>
      <c r="M28" s="93" t="s">
        <v>46</v>
      </c>
      <c r="N28" s="6" t="s">
        <v>39</v>
      </c>
      <c r="O28" s="7"/>
      <c r="P28" s="7"/>
    </row>
    <row r="29" spans="1:16" x14ac:dyDescent="0.2">
      <c r="B29" s="75">
        <v>17</v>
      </c>
      <c r="C29" s="269" t="s">
        <v>12</v>
      </c>
      <c r="D29" s="270"/>
      <c r="E29" s="292" t="s">
        <v>26</v>
      </c>
      <c r="F29" s="292"/>
      <c r="G29" s="292"/>
      <c r="H29" s="292"/>
      <c r="I29" s="292"/>
      <c r="J29" s="292"/>
      <c r="K29" s="292"/>
      <c r="L29" s="75">
        <v>99</v>
      </c>
      <c r="M29" s="86">
        <v>99.9</v>
      </c>
    </row>
    <row r="30" spans="1:16" x14ac:dyDescent="0.2">
      <c r="B30" s="75"/>
      <c r="C30" s="269"/>
      <c r="D30" s="270"/>
      <c r="E30" s="269" t="s">
        <v>54</v>
      </c>
      <c r="F30" s="307"/>
      <c r="G30" s="307"/>
      <c r="H30" s="307"/>
      <c r="I30" s="307"/>
      <c r="J30" s="307"/>
      <c r="K30" s="270"/>
      <c r="L30" s="75">
        <v>259</v>
      </c>
      <c r="M30" s="94" t="s">
        <v>46</v>
      </c>
    </row>
    <row r="31" spans="1:16" x14ac:dyDescent="0.2">
      <c r="B31" s="75">
        <v>18</v>
      </c>
      <c r="C31" s="292" t="s">
        <v>13</v>
      </c>
      <c r="D31" s="292"/>
      <c r="E31" s="292" t="s">
        <v>44</v>
      </c>
      <c r="F31" s="292"/>
      <c r="G31" s="292"/>
      <c r="H31" s="292"/>
      <c r="I31" s="292"/>
      <c r="J31" s="292"/>
      <c r="K31" s="292"/>
      <c r="L31" s="75">
        <v>128</v>
      </c>
      <c r="M31" s="86">
        <v>118</v>
      </c>
    </row>
    <row r="32" spans="1:16" x14ac:dyDescent="0.2">
      <c r="B32" s="75">
        <v>19</v>
      </c>
      <c r="C32" s="292" t="s">
        <v>84</v>
      </c>
      <c r="D32" s="292"/>
      <c r="E32" s="319" t="s">
        <v>85</v>
      </c>
      <c r="F32" s="319"/>
      <c r="G32" s="319"/>
      <c r="H32" s="319"/>
      <c r="I32" s="319"/>
      <c r="J32" s="319"/>
      <c r="K32" s="319"/>
      <c r="L32" s="76">
        <v>199</v>
      </c>
      <c r="M32" s="94"/>
    </row>
    <row r="33" spans="1:13" x14ac:dyDescent="0.2">
      <c r="A33" s="23" t="s">
        <v>88</v>
      </c>
      <c r="B33" s="75">
        <v>20</v>
      </c>
      <c r="C33" s="292" t="s">
        <v>87</v>
      </c>
      <c r="D33" s="292"/>
      <c r="E33" s="249" t="s">
        <v>92</v>
      </c>
      <c r="F33" s="249"/>
      <c r="G33" s="249"/>
      <c r="H33" s="249"/>
      <c r="I33" s="249"/>
      <c r="J33" s="249"/>
      <c r="K33" s="249"/>
      <c r="L33" s="76">
        <v>50</v>
      </c>
      <c r="M33" s="94"/>
    </row>
    <row r="34" spans="1:13" ht="15" thickBot="1" x14ac:dyDescent="0.25">
      <c r="A34" t="s">
        <v>91</v>
      </c>
      <c r="B34" s="84">
        <v>21</v>
      </c>
      <c r="C34" s="304" t="s">
        <v>89</v>
      </c>
      <c r="D34" s="304"/>
      <c r="E34" s="310" t="s">
        <v>93</v>
      </c>
      <c r="F34" s="310"/>
      <c r="G34" s="310"/>
      <c r="H34" s="310"/>
      <c r="I34" s="310"/>
      <c r="J34" s="310"/>
      <c r="K34" s="310"/>
      <c r="L34" s="82">
        <v>55</v>
      </c>
      <c r="M34" s="96"/>
    </row>
    <row r="35" spans="1:13" ht="15" thickBot="1" x14ac:dyDescent="0.25"/>
    <row r="36" spans="1:13" x14ac:dyDescent="0.2">
      <c r="G36" s="337" t="s">
        <v>86</v>
      </c>
      <c r="H36" s="311" t="s">
        <v>50</v>
      </c>
      <c r="I36" s="312"/>
      <c r="J36" s="312"/>
      <c r="K36" s="14">
        <f>L36+M36</f>
        <v>26117.9</v>
      </c>
      <c r="L36" s="14">
        <f>SUM(L11:L17,L32:L34)</f>
        <v>7108</v>
      </c>
      <c r="M36" s="15">
        <f>SUM(M4,M6,M8:M10,M19,M21,M29,M31)</f>
        <v>19009.900000000001</v>
      </c>
    </row>
    <row r="37" spans="1:13" x14ac:dyDescent="0.2">
      <c r="G37" s="338"/>
      <c r="H37" s="315" t="s">
        <v>49</v>
      </c>
      <c r="I37" s="316"/>
      <c r="J37" s="316"/>
      <c r="K37" s="16">
        <f>L37+M37</f>
        <v>29347.9</v>
      </c>
      <c r="L37" s="16">
        <f>SUM(L11:L17,L32:L34)</f>
        <v>7108</v>
      </c>
      <c r="M37" s="17">
        <f>SUM(M5,M7:M10,M19,M21,M29,M31)</f>
        <v>22239.9</v>
      </c>
    </row>
    <row r="38" spans="1:13" x14ac:dyDescent="0.2">
      <c r="G38" s="338"/>
      <c r="H38" s="315" t="s">
        <v>51</v>
      </c>
      <c r="I38" s="316"/>
      <c r="J38" s="316"/>
      <c r="K38" s="16">
        <f>SUM(L23,K36)</f>
        <v>29866.9</v>
      </c>
      <c r="L38" s="16">
        <f>SUM(L36,L23)</f>
        <v>10857</v>
      </c>
      <c r="M38" s="17">
        <f>M36</f>
        <v>19009.900000000001</v>
      </c>
    </row>
    <row r="39" spans="1:13" ht="15" thickBot="1" x14ac:dyDescent="0.25">
      <c r="G39" s="339"/>
      <c r="H39" s="335" t="s">
        <v>52</v>
      </c>
      <c r="I39" s="336"/>
      <c r="J39" s="336"/>
      <c r="K39" s="64">
        <f>SUM(L23,K37)</f>
        <v>33096.9</v>
      </c>
      <c r="L39" s="64">
        <f>SUM(L23,L37)</f>
        <v>10857</v>
      </c>
      <c r="M39" s="65">
        <f>M37</f>
        <v>22239.9</v>
      </c>
    </row>
  </sheetData>
  <mergeCells count="72">
    <mergeCell ref="B1:M2"/>
    <mergeCell ref="N2:O2"/>
    <mergeCell ref="E20:K20"/>
    <mergeCell ref="E22:K22"/>
    <mergeCell ref="E11:K11"/>
    <mergeCell ref="E4:K4"/>
    <mergeCell ref="E5:K5"/>
    <mergeCell ref="E6:K6"/>
    <mergeCell ref="E7:K7"/>
    <mergeCell ref="E8:K8"/>
    <mergeCell ref="E9:K9"/>
    <mergeCell ref="E10:K10"/>
    <mergeCell ref="E12:K12"/>
    <mergeCell ref="E13:K13"/>
    <mergeCell ref="E21:K21"/>
    <mergeCell ref="E3:K3"/>
    <mergeCell ref="C3:D3"/>
    <mergeCell ref="C17:D17"/>
    <mergeCell ref="C8:D8"/>
    <mergeCell ref="C11:D11"/>
    <mergeCell ref="C13:D13"/>
    <mergeCell ref="C14:D14"/>
    <mergeCell ref="C4:D5"/>
    <mergeCell ref="C6:D7"/>
    <mergeCell ref="C9:D10"/>
    <mergeCell ref="C15:D15"/>
    <mergeCell ref="C16:D16"/>
    <mergeCell ref="C12:D12"/>
    <mergeCell ref="N25:P25"/>
    <mergeCell ref="C31:D31"/>
    <mergeCell ref="C22:D22"/>
    <mergeCell ref="C24:D24"/>
    <mergeCell ref="E29:K29"/>
    <mergeCell ref="C25:D28"/>
    <mergeCell ref="E31:K31"/>
    <mergeCell ref="E25:K25"/>
    <mergeCell ref="E26:K26"/>
    <mergeCell ref="L23:L24"/>
    <mergeCell ref="E27:K27"/>
    <mergeCell ref="E28:K28"/>
    <mergeCell ref="B4:B5"/>
    <mergeCell ref="B6:B7"/>
    <mergeCell ref="B9:B10"/>
    <mergeCell ref="B25:B28"/>
    <mergeCell ref="B16:B17"/>
    <mergeCell ref="B18:B19"/>
    <mergeCell ref="L12:L14"/>
    <mergeCell ref="B20:B21"/>
    <mergeCell ref="C20:D21"/>
    <mergeCell ref="E14:K14"/>
    <mergeCell ref="E15:K15"/>
    <mergeCell ref="C18:D19"/>
    <mergeCell ref="E16:K16"/>
    <mergeCell ref="E17:K17"/>
    <mergeCell ref="E18:K18"/>
    <mergeCell ref="E19:K19"/>
    <mergeCell ref="C33:D33"/>
    <mergeCell ref="E33:K33"/>
    <mergeCell ref="A13:A17"/>
    <mergeCell ref="H39:J39"/>
    <mergeCell ref="C29:D30"/>
    <mergeCell ref="E30:K30"/>
    <mergeCell ref="C23:D23"/>
    <mergeCell ref="E23:K24"/>
    <mergeCell ref="C32:D32"/>
    <mergeCell ref="E32:K32"/>
    <mergeCell ref="G36:G39"/>
    <mergeCell ref="C34:D34"/>
    <mergeCell ref="E34:K34"/>
    <mergeCell ref="H38:J38"/>
    <mergeCell ref="H36:J36"/>
    <mergeCell ref="H37:J37"/>
  </mergeCells>
  <phoneticPr fontId="1" type="noConversion"/>
  <hyperlinks>
    <hyperlink ref="E34:K34" r:id="rId1" display="主板4Pin/针PWM集线器FAN HUB电脑温控调速板 机箱四线风扇控制器" xr:uid="{FC756987-22DF-4BC8-8D00-DDADB7D07B96}"/>
    <hyperlink ref="E33:K33" r:id="rId2" display="RGB集线器1分10华硕微星AURA主板5V神光同步RGB风扇灯控分接器 × 2" xr:uid="{E2AC6460-090A-476E-9639-1EB3837F1D45}"/>
    <hyperlink ref="E32:K32" r:id="rId3" display="华硕玩家国度ROG StrixHelios太阳神分体水冷定制水道板发光侧板" xr:uid="{02030FB6-BB3B-46F0-8122-D97D8B4C54F8}"/>
  </hyperlinks>
  <pageMargins left="0.7" right="0.7" top="0.75" bottom="0.75" header="0.3" footer="0.3"/>
  <pageSetup paperSize="9" orientation="portrait" horizontalDpi="300" verticalDpi="300"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D69600-ED67-4B47-B299-88E729D0E706}">
  <dimension ref="A1:O17"/>
  <sheetViews>
    <sheetView workbookViewId="0">
      <selection activeCell="H20" sqref="H20"/>
    </sheetView>
  </sheetViews>
  <sheetFormatPr defaultRowHeight="14.25" x14ac:dyDescent="0.2"/>
  <cols>
    <col min="2" max="2" width="9" style="180"/>
    <col min="5" max="6" width="9" style="179" customWidth="1"/>
    <col min="11" max="11" width="30.625" customWidth="1"/>
    <col min="12" max="12" width="9" style="25"/>
    <col min="13" max="13" width="9" style="5" customWidth="1"/>
  </cols>
  <sheetData>
    <row r="1" spans="1:15" x14ac:dyDescent="0.2">
      <c r="B1" s="188" t="s">
        <v>271</v>
      </c>
      <c r="C1" s="189"/>
      <c r="D1" s="189"/>
      <c r="E1" s="189"/>
      <c r="F1" s="189"/>
      <c r="G1" s="189"/>
      <c r="H1" s="189"/>
      <c r="I1" s="189"/>
      <c r="J1" s="189"/>
      <c r="K1" s="189"/>
      <c r="L1" s="189"/>
      <c r="M1" s="190"/>
    </row>
    <row r="2" spans="1:15" ht="15" thickBot="1" x14ac:dyDescent="0.25">
      <c r="B2" s="282"/>
      <c r="C2" s="283"/>
      <c r="D2" s="283"/>
      <c r="E2" s="283"/>
      <c r="F2" s="283"/>
      <c r="G2" s="283"/>
      <c r="H2" s="283"/>
      <c r="I2" s="283"/>
      <c r="J2" s="283"/>
      <c r="K2" s="283"/>
      <c r="L2" s="283"/>
      <c r="M2" s="284"/>
      <c r="N2" s="341"/>
      <c r="O2" s="341"/>
    </row>
    <row r="3" spans="1:15" ht="15" thickBot="1" x14ac:dyDescent="0.25">
      <c r="B3" s="175" t="s">
        <v>31</v>
      </c>
      <c r="C3" s="285" t="s">
        <v>32</v>
      </c>
      <c r="D3" s="285"/>
      <c r="E3" s="285" t="s">
        <v>33</v>
      </c>
      <c r="F3" s="285"/>
      <c r="G3" s="285"/>
      <c r="H3" s="285"/>
      <c r="I3" s="285"/>
      <c r="J3" s="285"/>
      <c r="K3" s="285"/>
      <c r="L3" s="12" t="s">
        <v>34</v>
      </c>
      <c r="M3" s="13" t="s">
        <v>86</v>
      </c>
      <c r="N3" s="3"/>
      <c r="O3" s="4"/>
    </row>
    <row r="4" spans="1:15" x14ac:dyDescent="0.2">
      <c r="B4" s="177">
        <v>1</v>
      </c>
      <c r="C4" s="302" t="s">
        <v>36</v>
      </c>
      <c r="D4" s="302"/>
      <c r="E4" s="302" t="s">
        <v>269</v>
      </c>
      <c r="F4" s="302"/>
      <c r="G4" s="302"/>
      <c r="H4" s="302"/>
      <c r="I4" s="302"/>
      <c r="J4" s="302"/>
      <c r="K4" s="302"/>
      <c r="L4" s="177">
        <v>2499</v>
      </c>
      <c r="M4" s="345">
        <f>SUM(L4:L11)</f>
        <v>9612</v>
      </c>
    </row>
    <row r="5" spans="1:15" ht="14.25" customHeight="1" x14ac:dyDescent="0.2">
      <c r="B5" s="176">
        <v>2</v>
      </c>
      <c r="C5" s="292" t="s">
        <v>0</v>
      </c>
      <c r="D5" s="292"/>
      <c r="E5" s="292" t="s">
        <v>268</v>
      </c>
      <c r="F5" s="292"/>
      <c r="G5" s="292"/>
      <c r="H5" s="292"/>
      <c r="I5" s="292"/>
      <c r="J5" s="292"/>
      <c r="K5" s="292"/>
      <c r="L5" s="176">
        <v>3649</v>
      </c>
      <c r="M5" s="346"/>
    </row>
    <row r="6" spans="1:15" x14ac:dyDescent="0.2">
      <c r="B6" s="176">
        <v>3</v>
      </c>
      <c r="C6" s="292" t="s">
        <v>1</v>
      </c>
      <c r="D6" s="292"/>
      <c r="E6" s="292" t="s">
        <v>267</v>
      </c>
      <c r="F6" s="292"/>
      <c r="G6" s="292"/>
      <c r="H6" s="292"/>
      <c r="I6" s="292"/>
      <c r="J6" s="292"/>
      <c r="K6" s="292"/>
      <c r="L6" s="176">
        <v>749</v>
      </c>
      <c r="M6" s="346"/>
    </row>
    <row r="7" spans="1:15" x14ac:dyDescent="0.2">
      <c r="B7" s="176">
        <v>4</v>
      </c>
      <c r="C7" s="292" t="s">
        <v>2</v>
      </c>
      <c r="D7" s="292"/>
      <c r="E7" s="292" t="s">
        <v>37</v>
      </c>
      <c r="F7" s="292"/>
      <c r="G7" s="292"/>
      <c r="H7" s="292"/>
      <c r="I7" s="292"/>
      <c r="J7" s="292"/>
      <c r="K7" s="292"/>
      <c r="L7" s="176">
        <v>449</v>
      </c>
      <c r="M7" s="346"/>
    </row>
    <row r="8" spans="1:15" x14ac:dyDescent="0.2">
      <c r="B8" s="176">
        <v>5</v>
      </c>
      <c r="C8" s="292" t="s">
        <v>3</v>
      </c>
      <c r="D8" s="292"/>
      <c r="E8" s="292" t="s">
        <v>266</v>
      </c>
      <c r="F8" s="292"/>
      <c r="G8" s="292"/>
      <c r="H8" s="292"/>
      <c r="I8" s="292"/>
      <c r="J8" s="292"/>
      <c r="K8" s="292"/>
      <c r="L8" s="176">
        <v>399</v>
      </c>
      <c r="M8" s="346"/>
    </row>
    <row r="9" spans="1:15" x14ac:dyDescent="0.2">
      <c r="B9" s="176">
        <v>6</v>
      </c>
      <c r="C9" s="292" t="s">
        <v>4</v>
      </c>
      <c r="D9" s="292"/>
      <c r="E9" s="292" t="s">
        <v>265</v>
      </c>
      <c r="F9" s="292"/>
      <c r="G9" s="292"/>
      <c r="H9" s="292"/>
      <c r="I9" s="292"/>
      <c r="J9" s="292"/>
      <c r="K9" s="292"/>
      <c r="L9" s="176">
        <v>899</v>
      </c>
      <c r="M9" s="346"/>
      <c r="N9" s="131"/>
    </row>
    <row r="10" spans="1:15" x14ac:dyDescent="0.2">
      <c r="A10" s="182"/>
      <c r="B10" s="176">
        <v>7</v>
      </c>
      <c r="C10" s="292" t="s">
        <v>5</v>
      </c>
      <c r="D10" s="292"/>
      <c r="E10" s="292" t="s">
        <v>264</v>
      </c>
      <c r="F10" s="292"/>
      <c r="G10" s="292"/>
      <c r="H10" s="292"/>
      <c r="I10" s="292"/>
      <c r="J10" s="292"/>
      <c r="K10" s="292"/>
      <c r="L10" s="176">
        <v>719</v>
      </c>
      <c r="M10" s="346"/>
    </row>
    <row r="11" spans="1:15" x14ac:dyDescent="0.2">
      <c r="A11" s="182"/>
      <c r="B11" s="176">
        <v>8</v>
      </c>
      <c r="C11" s="292" t="s">
        <v>6</v>
      </c>
      <c r="D11" s="292"/>
      <c r="E11" s="292" t="s">
        <v>263</v>
      </c>
      <c r="F11" s="292"/>
      <c r="G11" s="292"/>
      <c r="H11" s="292"/>
      <c r="I11" s="292"/>
      <c r="J11" s="292"/>
      <c r="K11" s="292"/>
      <c r="L11" s="176">
        <v>249</v>
      </c>
      <c r="M11" s="347"/>
    </row>
    <row r="12" spans="1:15" x14ac:dyDescent="0.2">
      <c r="A12" s="342" t="s">
        <v>270</v>
      </c>
      <c r="B12" s="176">
        <v>9</v>
      </c>
      <c r="C12" s="292" t="s">
        <v>7</v>
      </c>
      <c r="D12" s="292"/>
      <c r="E12" s="292" t="s">
        <v>28</v>
      </c>
      <c r="F12" s="292"/>
      <c r="G12" s="292"/>
      <c r="H12" s="292"/>
      <c r="I12" s="292"/>
      <c r="J12" s="292"/>
      <c r="K12" s="292"/>
      <c r="L12" s="176">
        <v>4499</v>
      </c>
      <c r="M12" s="348">
        <f>SUM(L12:L17)</f>
        <v>9323</v>
      </c>
    </row>
    <row r="13" spans="1:15" x14ac:dyDescent="0.2">
      <c r="A13" s="343"/>
      <c r="B13" s="176">
        <v>10</v>
      </c>
      <c r="C13" s="292" t="s">
        <v>8</v>
      </c>
      <c r="D13" s="292"/>
      <c r="E13" s="292" t="s">
        <v>262</v>
      </c>
      <c r="F13" s="292"/>
      <c r="G13" s="292"/>
      <c r="H13" s="292"/>
      <c r="I13" s="292"/>
      <c r="J13" s="292"/>
      <c r="K13" s="292"/>
      <c r="L13" s="176">
        <v>1199</v>
      </c>
      <c r="M13" s="346"/>
    </row>
    <row r="14" spans="1:15" x14ac:dyDescent="0.2">
      <c r="A14" s="343"/>
      <c r="B14" s="176">
        <v>11</v>
      </c>
      <c r="C14" s="292" t="s">
        <v>9</v>
      </c>
      <c r="D14" s="292"/>
      <c r="E14" s="292" t="s">
        <v>261</v>
      </c>
      <c r="F14" s="292"/>
      <c r="G14" s="292"/>
      <c r="H14" s="292"/>
      <c r="I14" s="292"/>
      <c r="J14" s="292"/>
      <c r="K14" s="292"/>
      <c r="L14" s="176">
        <v>399</v>
      </c>
      <c r="M14" s="346"/>
      <c r="N14" s="25"/>
    </row>
    <row r="15" spans="1:15" x14ac:dyDescent="0.2">
      <c r="A15" s="344"/>
      <c r="B15" s="176">
        <v>12</v>
      </c>
      <c r="C15" s="292" t="s">
        <v>10</v>
      </c>
      <c r="D15" s="292"/>
      <c r="E15" s="350" t="s">
        <v>198</v>
      </c>
      <c r="F15" s="350"/>
      <c r="G15" s="350"/>
      <c r="H15" s="350"/>
      <c r="I15" s="350"/>
      <c r="J15" s="350"/>
      <c r="K15" s="350"/>
      <c r="L15" s="176">
        <v>2999</v>
      </c>
      <c r="M15" s="346"/>
    </row>
    <row r="16" spans="1:15" x14ac:dyDescent="0.2">
      <c r="B16" s="176">
        <v>13</v>
      </c>
      <c r="C16" s="269" t="s">
        <v>12</v>
      </c>
      <c r="D16" s="270"/>
      <c r="E16" s="292" t="s">
        <v>26</v>
      </c>
      <c r="F16" s="292"/>
      <c r="G16" s="292"/>
      <c r="H16" s="292"/>
      <c r="I16" s="292"/>
      <c r="J16" s="292"/>
      <c r="K16" s="292"/>
      <c r="L16" s="176">
        <v>99</v>
      </c>
      <c r="M16" s="346"/>
    </row>
    <row r="17" spans="2:13" ht="15" thickBot="1" x14ac:dyDescent="0.25">
      <c r="B17" s="178">
        <v>14</v>
      </c>
      <c r="C17" s="304" t="s">
        <v>13</v>
      </c>
      <c r="D17" s="304"/>
      <c r="E17" s="304" t="s">
        <v>44</v>
      </c>
      <c r="F17" s="304"/>
      <c r="G17" s="304"/>
      <c r="H17" s="304"/>
      <c r="I17" s="304"/>
      <c r="J17" s="304"/>
      <c r="K17" s="304"/>
      <c r="L17" s="178">
        <v>128</v>
      </c>
      <c r="M17" s="349"/>
    </row>
  </sheetData>
  <mergeCells count="35">
    <mergeCell ref="C17:D17"/>
    <mergeCell ref="E17:K17"/>
    <mergeCell ref="C16:D16"/>
    <mergeCell ref="E16:K16"/>
    <mergeCell ref="M12:M17"/>
    <mergeCell ref="E15:K15"/>
    <mergeCell ref="C15:D15"/>
    <mergeCell ref="C13:D13"/>
    <mergeCell ref="E13:K13"/>
    <mergeCell ref="C14:D14"/>
    <mergeCell ref="E14:K14"/>
    <mergeCell ref="C12:D12"/>
    <mergeCell ref="E12:K12"/>
    <mergeCell ref="C6:D6"/>
    <mergeCell ref="E6:K6"/>
    <mergeCell ref="C10:D10"/>
    <mergeCell ref="E10:K10"/>
    <mergeCell ref="C11:D11"/>
    <mergeCell ref="E11:K11"/>
    <mergeCell ref="A12:A15"/>
    <mergeCell ref="C9:D9"/>
    <mergeCell ref="E9:K9"/>
    <mergeCell ref="B1:M2"/>
    <mergeCell ref="N2:O2"/>
    <mergeCell ref="C3:D3"/>
    <mergeCell ref="E3:K3"/>
    <mergeCell ref="C4:D4"/>
    <mergeCell ref="E4:K4"/>
    <mergeCell ref="M4:M11"/>
    <mergeCell ref="C7:D7"/>
    <mergeCell ref="E7:K7"/>
    <mergeCell ref="C8:D8"/>
    <mergeCell ref="E8:K8"/>
    <mergeCell ref="C5:D5"/>
    <mergeCell ref="E5:K5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1ED9AB-733E-4D2C-AFEC-15B9365A929F}">
  <dimension ref="A21:J112"/>
  <sheetViews>
    <sheetView workbookViewId="0">
      <selection activeCell="G24" sqref="G24"/>
    </sheetView>
  </sheetViews>
  <sheetFormatPr defaultRowHeight="14.25" x14ac:dyDescent="0.2"/>
  <sheetData>
    <row r="21" spans="1:7" x14ac:dyDescent="0.2">
      <c r="A21" s="351" t="s">
        <v>192</v>
      </c>
      <c r="B21" s="351"/>
      <c r="C21" s="351"/>
      <c r="D21" s="351"/>
      <c r="E21" s="351"/>
      <c r="F21" s="351"/>
      <c r="G21" s="351"/>
    </row>
    <row r="22" spans="1:7" x14ac:dyDescent="0.2">
      <c r="A22" s="351" t="s">
        <v>193</v>
      </c>
      <c r="B22" s="351"/>
      <c r="C22" s="351"/>
      <c r="D22" s="351"/>
      <c r="E22" s="351"/>
      <c r="F22" s="351"/>
      <c r="G22" s="351"/>
    </row>
    <row r="108" spans="2:10" x14ac:dyDescent="0.2">
      <c r="I108" s="35"/>
      <c r="J108" s="35"/>
    </row>
    <row r="110" spans="2:10" x14ac:dyDescent="0.2">
      <c r="B110" s="35"/>
      <c r="C110" s="35"/>
      <c r="D110" s="35"/>
      <c r="E110" s="35"/>
      <c r="F110" s="35"/>
      <c r="G110" s="35"/>
      <c r="H110" s="35"/>
    </row>
    <row r="111" spans="2:10" x14ac:dyDescent="0.2">
      <c r="B111" s="35"/>
      <c r="C111" s="35"/>
      <c r="D111" s="35"/>
      <c r="E111" s="35"/>
      <c r="F111" s="35"/>
      <c r="G111" s="35"/>
      <c r="H111" s="35"/>
    </row>
    <row r="112" spans="2:10" x14ac:dyDescent="0.2">
      <c r="B112" s="35"/>
      <c r="C112" s="35"/>
      <c r="D112" s="35"/>
      <c r="E112" s="35"/>
      <c r="F112" s="35"/>
      <c r="G112" s="35"/>
      <c r="H112" s="35"/>
    </row>
  </sheetData>
  <mergeCells count="2">
    <mergeCell ref="A21:G21"/>
    <mergeCell ref="A22:G2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E9B9FE-015C-41BE-9F37-C3E8BBA5C9BB}">
  <dimension ref="A1:N35"/>
  <sheetViews>
    <sheetView workbookViewId="0">
      <selection activeCell="W115" sqref="W115"/>
    </sheetView>
  </sheetViews>
  <sheetFormatPr defaultRowHeight="14.25" x14ac:dyDescent="0.2"/>
  <sheetData>
    <row r="1" spans="1:14" ht="25.5" customHeight="1" x14ac:dyDescent="0.2">
      <c r="A1" s="352" t="s">
        <v>87</v>
      </c>
      <c r="B1" s="352"/>
      <c r="C1" s="352"/>
      <c r="D1" s="352"/>
      <c r="K1" s="353" t="s">
        <v>89</v>
      </c>
      <c r="L1" s="353"/>
      <c r="M1" s="353"/>
      <c r="N1" s="353"/>
    </row>
    <row r="2" spans="1:14" ht="25.5" customHeight="1" x14ac:dyDescent="0.2">
      <c r="A2" s="352"/>
      <c r="B2" s="352"/>
      <c r="C2" s="352"/>
      <c r="D2" s="352"/>
      <c r="K2" s="353"/>
      <c r="L2" s="353"/>
      <c r="M2" s="353"/>
      <c r="N2" s="353"/>
    </row>
    <row r="33" spans="1:5" x14ac:dyDescent="0.2">
      <c r="A33" s="353" t="s">
        <v>83</v>
      </c>
      <c r="B33" s="353"/>
      <c r="C33" s="353"/>
      <c r="D33" s="353"/>
      <c r="E33" s="353"/>
    </row>
    <row r="34" spans="1:5" x14ac:dyDescent="0.2">
      <c r="A34" s="353"/>
      <c r="B34" s="353"/>
      <c r="C34" s="353"/>
      <c r="D34" s="353"/>
      <c r="E34" s="353"/>
    </row>
    <row r="35" spans="1:5" x14ac:dyDescent="0.2">
      <c r="A35" s="353"/>
      <c r="B35" s="353"/>
      <c r="C35" s="353"/>
      <c r="D35" s="353"/>
      <c r="E35" s="353"/>
    </row>
  </sheetData>
  <mergeCells count="3">
    <mergeCell ref="A1:D2"/>
    <mergeCell ref="K1:N2"/>
    <mergeCell ref="A33:E35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【最终选择】EK+Ba+By混搭水冷方案</vt:lpstr>
      <vt:lpstr>Barrow全套水冷方案</vt:lpstr>
      <vt:lpstr>风冷方案</vt:lpstr>
      <vt:lpstr>9K预算风冷</vt:lpstr>
      <vt:lpstr>水路参考</vt:lpstr>
      <vt:lpstr>其它图片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Tomy Stark</dc:creator>
  <cp:lastModifiedBy>Tomy Stark</cp:lastModifiedBy>
  <dcterms:created xsi:type="dcterms:W3CDTF">2015-06-05T18:17:20Z</dcterms:created>
  <dcterms:modified xsi:type="dcterms:W3CDTF">2020-04-24T21:42:11Z</dcterms:modified>
</cp:coreProperties>
</file>